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Y\Desktop\IFA\Work\"/>
    </mc:Choice>
  </mc:AlternateContent>
  <xr:revisionPtr revIDLastSave="0" documentId="8_{389B12EA-3C85-4DC1-AF74-5F4BA84C969A}" xr6:coauthVersionLast="43" xr6:coauthVersionMax="43" xr10:uidLastSave="{00000000-0000-0000-0000-000000000000}"/>
  <bookViews>
    <workbookView xWindow="-120" yWindow="-120" windowWidth="21840" windowHeight="13140" xr2:uid="{12685E81-E644-417D-8F56-3ECFF250AA47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21" i="1" l="1"/>
  <c r="K109" i="1"/>
  <c r="K97" i="1"/>
  <c r="K85" i="1"/>
  <c r="K73" i="1"/>
  <c r="J62" i="1"/>
  <c r="K61" i="1"/>
  <c r="K49" i="1"/>
  <c r="J120" i="1"/>
  <c r="J121" i="1"/>
  <c r="I120" i="1"/>
  <c r="G121" i="1" s="1"/>
  <c r="I121" i="1" s="1"/>
  <c r="G120" i="1"/>
  <c r="D120" i="1"/>
  <c r="C120" i="1"/>
  <c r="C121" i="1"/>
  <c r="B120" i="1"/>
  <c r="D121" i="1" s="1"/>
  <c r="I38" i="1"/>
  <c r="G39" i="1" s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2" i="1"/>
  <c r="D2" i="1" s="1"/>
  <c r="B121" i="1" l="1"/>
  <c r="B3" i="1"/>
  <c r="J2" i="1"/>
  <c r="G40" i="1"/>
  <c r="I40" i="1" s="1"/>
  <c r="I39" i="1"/>
  <c r="G41" i="1" l="1"/>
  <c r="D3" i="1"/>
  <c r="B4" i="1"/>
  <c r="D4" i="1" s="1"/>
  <c r="I41" i="1"/>
  <c r="G42" i="1" s="1"/>
  <c r="B5" i="1" l="1"/>
  <c r="J4" i="1"/>
  <c r="J3" i="1"/>
  <c r="I42" i="1"/>
  <c r="G43" i="1" s="1"/>
  <c r="D5" i="1" l="1"/>
  <c r="B6" i="1"/>
  <c r="I43" i="1"/>
  <c r="G44" i="1" s="1"/>
  <c r="D6" i="1" l="1"/>
  <c r="J6" i="1" s="1"/>
  <c r="B7" i="1"/>
  <c r="D7" i="1" s="1"/>
  <c r="J5" i="1"/>
  <c r="I44" i="1"/>
  <c r="G45" i="1" s="1"/>
  <c r="B8" i="1" l="1"/>
  <c r="D8" i="1" s="1"/>
  <c r="J7" i="1"/>
  <c r="I45" i="1"/>
  <c r="G46" i="1" s="1"/>
  <c r="B9" i="1" l="1"/>
  <c r="D9" i="1" s="1"/>
  <c r="J8" i="1"/>
  <c r="I46" i="1"/>
  <c r="G47" i="1" s="1"/>
  <c r="B10" i="1" l="1"/>
  <c r="D10" i="1" s="1"/>
  <c r="J9" i="1"/>
  <c r="I47" i="1"/>
  <c r="G48" i="1" s="1"/>
  <c r="B11" i="1" l="1"/>
  <c r="D11" i="1" s="1"/>
  <c r="J10" i="1"/>
  <c r="I48" i="1"/>
  <c r="G49" i="1" s="1"/>
  <c r="B12" i="1" l="1"/>
  <c r="D12" i="1" s="1"/>
  <c r="J11" i="1"/>
  <c r="I49" i="1"/>
  <c r="G50" i="1" s="1"/>
  <c r="B13" i="1" l="1"/>
  <c r="D13" i="1" s="1"/>
  <c r="J12" i="1"/>
  <c r="I50" i="1"/>
  <c r="G51" i="1" s="1"/>
  <c r="B14" i="1" l="1"/>
  <c r="D14" i="1" s="1"/>
  <c r="J13" i="1"/>
  <c r="E13" i="1"/>
  <c r="F13" i="1" s="1"/>
  <c r="I51" i="1"/>
  <c r="G52" i="1" s="1"/>
  <c r="B15" i="1" l="1"/>
  <c r="D15" i="1" s="1"/>
  <c r="J14" i="1"/>
  <c r="I52" i="1"/>
  <c r="G53" i="1" s="1"/>
  <c r="B16" i="1" l="1"/>
  <c r="D16" i="1" s="1"/>
  <c r="J15" i="1"/>
  <c r="I53" i="1"/>
  <c r="G54" i="1" s="1"/>
  <c r="B17" i="1" l="1"/>
  <c r="D17" i="1" s="1"/>
  <c r="J16" i="1"/>
  <c r="I54" i="1"/>
  <c r="G55" i="1" s="1"/>
  <c r="B18" i="1" l="1"/>
  <c r="J17" i="1"/>
  <c r="I55" i="1"/>
  <c r="G56" i="1" s="1"/>
  <c r="D18" i="1" l="1"/>
  <c r="I56" i="1"/>
  <c r="G57" i="1" s="1"/>
  <c r="J18" i="1" l="1"/>
  <c r="B19" i="1"/>
  <c r="I57" i="1"/>
  <c r="G58" i="1" s="1"/>
  <c r="D19" i="1" l="1"/>
  <c r="I58" i="1"/>
  <c r="G59" i="1" s="1"/>
  <c r="J19" i="1" l="1"/>
  <c r="B20" i="1"/>
  <c r="D20" i="1" s="1"/>
  <c r="I59" i="1"/>
  <c r="G60" i="1" s="1"/>
  <c r="B21" i="1" l="1"/>
  <c r="J20" i="1"/>
  <c r="G61" i="1"/>
  <c r="I60" i="1"/>
  <c r="D21" i="1" l="1"/>
  <c r="J21" i="1" s="1"/>
  <c r="I61" i="1"/>
  <c r="G62" i="1" s="1"/>
  <c r="B22" i="1" l="1"/>
  <c r="I62" i="1"/>
  <c r="G63" i="1" s="1"/>
  <c r="D22" i="1" l="1"/>
  <c r="J22" i="1" s="1"/>
  <c r="I63" i="1"/>
  <c r="G64" i="1" s="1"/>
  <c r="B23" i="1" l="1"/>
  <c r="D23" i="1" s="1"/>
  <c r="I64" i="1"/>
  <c r="G65" i="1" s="1"/>
  <c r="B24" i="1" l="1"/>
  <c r="J23" i="1"/>
  <c r="I65" i="1"/>
  <c r="G66" i="1" s="1"/>
  <c r="D24" i="1" l="1"/>
  <c r="J24" i="1" s="1"/>
  <c r="I66" i="1"/>
  <c r="G67" i="1" s="1"/>
  <c r="B25" i="1" l="1"/>
  <c r="D25" i="1" s="1"/>
  <c r="I67" i="1"/>
  <c r="G68" i="1" s="1"/>
  <c r="B26" i="1" l="1"/>
  <c r="J25" i="1"/>
  <c r="E25" i="1"/>
  <c r="F25" i="1" s="1"/>
  <c r="I68" i="1"/>
  <c r="G69" i="1" s="1"/>
  <c r="D26" i="1" l="1"/>
  <c r="I69" i="1"/>
  <c r="G70" i="1" s="1"/>
  <c r="J26" i="1" l="1"/>
  <c r="B27" i="1"/>
  <c r="I70" i="1"/>
  <c r="G71" i="1" s="1"/>
  <c r="D27" i="1" l="1"/>
  <c r="B28" i="1"/>
  <c r="D28" i="1" s="1"/>
  <c r="I71" i="1"/>
  <c r="G72" i="1" s="1"/>
  <c r="B29" i="1" l="1"/>
  <c r="J28" i="1"/>
  <c r="J27" i="1"/>
  <c r="I72" i="1"/>
  <c r="G73" i="1" s="1"/>
  <c r="D29" i="1" l="1"/>
  <c r="B30" i="1"/>
  <c r="D30" i="1" s="1"/>
  <c r="I73" i="1"/>
  <c r="G74" i="1" s="1"/>
  <c r="B31" i="1" l="1"/>
  <c r="J30" i="1"/>
  <c r="J29" i="1"/>
  <c r="I74" i="1"/>
  <c r="G75" i="1" s="1"/>
  <c r="D31" i="1" l="1"/>
  <c r="I75" i="1"/>
  <c r="G76" i="1" s="1"/>
  <c r="J31" i="1" l="1"/>
  <c r="B32" i="1"/>
  <c r="G77" i="1"/>
  <c r="I76" i="1"/>
  <c r="D32" i="1" l="1"/>
  <c r="B33" i="1"/>
  <c r="D33" i="1" s="1"/>
  <c r="I77" i="1"/>
  <c r="G78" i="1" s="1"/>
  <c r="B34" i="1" l="1"/>
  <c r="J33" i="1"/>
  <c r="J32" i="1"/>
  <c r="I78" i="1"/>
  <c r="G79" i="1" s="1"/>
  <c r="D34" i="1" l="1"/>
  <c r="J34" i="1" s="1"/>
  <c r="I79" i="1"/>
  <c r="G80" i="1" s="1"/>
  <c r="B35" i="1" l="1"/>
  <c r="I80" i="1"/>
  <c r="G81" i="1" s="1"/>
  <c r="D35" i="1" l="1"/>
  <c r="J35" i="1" s="1"/>
  <c r="I81" i="1"/>
  <c r="G82" i="1" s="1"/>
  <c r="B36" i="1" l="1"/>
  <c r="D36" i="1" s="1"/>
  <c r="I82" i="1"/>
  <c r="G83" i="1" s="1"/>
  <c r="B37" i="1" l="1"/>
  <c r="J36" i="1"/>
  <c r="I83" i="1"/>
  <c r="G84" i="1" s="1"/>
  <c r="D37" i="1" l="1"/>
  <c r="D38" i="1"/>
  <c r="J38" i="1" s="1"/>
  <c r="B38" i="1"/>
  <c r="I84" i="1"/>
  <c r="G85" i="1" s="1"/>
  <c r="D39" i="1" l="1"/>
  <c r="J39" i="1" s="1"/>
  <c r="J37" i="1"/>
  <c r="E37" i="1"/>
  <c r="F37" i="1" s="1"/>
  <c r="I85" i="1"/>
  <c r="G86" i="1" s="1"/>
  <c r="B39" i="1" l="1"/>
  <c r="D40" i="1" s="1"/>
  <c r="I86" i="1"/>
  <c r="G87" i="1" s="1"/>
  <c r="B40" i="1" l="1"/>
  <c r="J40" i="1"/>
  <c r="I87" i="1"/>
  <c r="G88" i="1" s="1"/>
  <c r="D41" i="1" l="1"/>
  <c r="B41" i="1"/>
  <c r="I88" i="1"/>
  <c r="G89" i="1" s="1"/>
  <c r="D42" i="1" l="1"/>
  <c r="J42" i="1" s="1"/>
  <c r="J41" i="1"/>
  <c r="I89" i="1"/>
  <c r="G90" i="1" s="1"/>
  <c r="B42" i="1" l="1"/>
  <c r="I90" i="1"/>
  <c r="G91" i="1" s="1"/>
  <c r="D43" i="1" l="1"/>
  <c r="J43" i="1" s="1"/>
  <c r="B43" i="1"/>
  <c r="I91" i="1"/>
  <c r="G92" i="1" s="1"/>
  <c r="D44" i="1" l="1"/>
  <c r="J44" i="1" s="1"/>
  <c r="B44" i="1"/>
  <c r="I92" i="1"/>
  <c r="G93" i="1" s="1"/>
  <c r="D45" i="1" l="1"/>
  <c r="J45" i="1" s="1"/>
  <c r="B45" i="1"/>
  <c r="I93" i="1"/>
  <c r="G94" i="1" s="1"/>
  <c r="D46" i="1" l="1"/>
  <c r="J46" i="1" s="1"/>
  <c r="I94" i="1"/>
  <c r="G95" i="1" s="1"/>
  <c r="B46" i="1" l="1"/>
  <c r="I95" i="1"/>
  <c r="G96" i="1" s="1"/>
  <c r="D47" i="1" l="1"/>
  <c r="J47" i="1" s="1"/>
  <c r="B47" i="1"/>
  <c r="I96" i="1"/>
  <c r="G97" i="1" s="1"/>
  <c r="D48" i="1" l="1"/>
  <c r="J48" i="1" s="1"/>
  <c r="B48" i="1"/>
  <c r="I97" i="1"/>
  <c r="G98" i="1" s="1"/>
  <c r="D49" i="1" l="1"/>
  <c r="J49" i="1" s="1"/>
  <c r="B49" i="1"/>
  <c r="I98" i="1"/>
  <c r="G99" i="1" s="1"/>
  <c r="D50" i="1" l="1"/>
  <c r="J50" i="1" s="1"/>
  <c r="B50" i="1"/>
  <c r="I99" i="1"/>
  <c r="G100" i="1" s="1"/>
  <c r="D51" i="1" l="1"/>
  <c r="J51" i="1" s="1"/>
  <c r="B51" i="1"/>
  <c r="I100" i="1"/>
  <c r="G101" i="1" s="1"/>
  <c r="D52" i="1" l="1"/>
  <c r="J52" i="1" s="1"/>
  <c r="B52" i="1"/>
  <c r="I101" i="1"/>
  <c r="G102" i="1" s="1"/>
  <c r="D53" i="1" l="1"/>
  <c r="J53" i="1" s="1"/>
  <c r="B53" i="1"/>
  <c r="I102" i="1"/>
  <c r="G103" i="1" s="1"/>
  <c r="D54" i="1" l="1"/>
  <c r="J54" i="1" s="1"/>
  <c r="B54" i="1"/>
  <c r="I103" i="1"/>
  <c r="G104" i="1" s="1"/>
  <c r="D55" i="1" l="1"/>
  <c r="J55" i="1" s="1"/>
  <c r="B55" i="1"/>
  <c r="I104" i="1"/>
  <c r="G105" i="1" s="1"/>
  <c r="D56" i="1" l="1"/>
  <c r="J56" i="1" s="1"/>
  <c r="B56" i="1"/>
  <c r="I105" i="1"/>
  <c r="G106" i="1" s="1"/>
  <c r="D57" i="1" l="1"/>
  <c r="J57" i="1" s="1"/>
  <c r="B57" i="1"/>
  <c r="I106" i="1"/>
  <c r="G107" i="1" s="1"/>
  <c r="D58" i="1" l="1"/>
  <c r="J58" i="1" s="1"/>
  <c r="B58" i="1"/>
  <c r="I107" i="1"/>
  <c r="G108" i="1" s="1"/>
  <c r="D59" i="1" l="1"/>
  <c r="J59" i="1" s="1"/>
  <c r="B59" i="1"/>
  <c r="I108" i="1"/>
  <c r="G109" i="1" s="1"/>
  <c r="D60" i="1" l="1"/>
  <c r="J60" i="1" s="1"/>
  <c r="B60" i="1"/>
  <c r="I109" i="1"/>
  <c r="G110" i="1" s="1"/>
  <c r="D61" i="1" l="1"/>
  <c r="J61" i="1" s="1"/>
  <c r="B61" i="1"/>
  <c r="I110" i="1"/>
  <c r="G111" i="1" s="1"/>
  <c r="D62" i="1" l="1"/>
  <c r="B62" i="1"/>
  <c r="I111" i="1"/>
  <c r="G112" i="1" s="1"/>
  <c r="D63" i="1" l="1"/>
  <c r="J63" i="1" s="1"/>
  <c r="B63" i="1"/>
  <c r="I112" i="1"/>
  <c r="G113" i="1" s="1"/>
  <c r="D64" i="1" l="1"/>
  <c r="J64" i="1" s="1"/>
  <c r="B64" i="1"/>
  <c r="I113" i="1"/>
  <c r="G114" i="1" s="1"/>
  <c r="D65" i="1" l="1"/>
  <c r="J65" i="1" s="1"/>
  <c r="B65" i="1"/>
  <c r="I114" i="1"/>
  <c r="G115" i="1" s="1"/>
  <c r="D66" i="1" l="1"/>
  <c r="J66" i="1" s="1"/>
  <c r="B66" i="1"/>
  <c r="I115" i="1"/>
  <c r="G116" i="1" s="1"/>
  <c r="D67" i="1" l="1"/>
  <c r="J67" i="1" s="1"/>
  <c r="B67" i="1"/>
  <c r="I116" i="1"/>
  <c r="G117" i="1" s="1"/>
  <c r="D68" i="1" l="1"/>
  <c r="J68" i="1" s="1"/>
  <c r="B68" i="1"/>
  <c r="I117" i="1"/>
  <c r="G118" i="1" s="1"/>
  <c r="D69" i="1" l="1"/>
  <c r="J69" i="1" s="1"/>
  <c r="B69" i="1"/>
  <c r="I118" i="1"/>
  <c r="G119" i="1" s="1"/>
  <c r="I119" i="1" s="1"/>
  <c r="D70" i="1" l="1"/>
  <c r="J70" i="1" s="1"/>
  <c r="B70" i="1"/>
  <c r="D71" i="1" l="1"/>
  <c r="J71" i="1" s="1"/>
  <c r="B71" i="1"/>
  <c r="D72" i="1" l="1"/>
  <c r="J72" i="1" s="1"/>
  <c r="B72" i="1"/>
  <c r="D73" i="1" l="1"/>
  <c r="J73" i="1" s="1"/>
  <c r="B73" i="1"/>
  <c r="D74" i="1" l="1"/>
  <c r="J74" i="1" s="1"/>
  <c r="B74" i="1"/>
  <c r="D75" i="1" l="1"/>
  <c r="J75" i="1" s="1"/>
  <c r="B75" i="1"/>
  <c r="D76" i="1" l="1"/>
  <c r="J76" i="1" s="1"/>
  <c r="B76" i="1"/>
  <c r="D77" i="1" l="1"/>
  <c r="J77" i="1" s="1"/>
  <c r="B77" i="1"/>
  <c r="D78" i="1" s="1"/>
  <c r="B78" i="1" l="1"/>
  <c r="D79" i="1" s="1"/>
  <c r="J78" i="1"/>
  <c r="B79" i="1" l="1"/>
  <c r="J79" i="1"/>
  <c r="D80" i="1" l="1"/>
  <c r="J80" i="1" s="1"/>
  <c r="B80" i="1"/>
  <c r="D81" i="1" l="1"/>
  <c r="J81" i="1" s="1"/>
  <c r="B81" i="1"/>
  <c r="D82" i="1" l="1"/>
  <c r="J82" i="1" s="1"/>
  <c r="B82" i="1"/>
  <c r="D83" i="1" l="1"/>
  <c r="J83" i="1" s="1"/>
  <c r="B83" i="1" l="1"/>
  <c r="D84" i="1" l="1"/>
  <c r="J84" i="1" s="1"/>
  <c r="B84" i="1"/>
  <c r="D85" i="1" s="1"/>
  <c r="B85" i="1" l="1"/>
  <c r="D86" i="1" s="1"/>
  <c r="J85" i="1"/>
  <c r="B86" i="1" l="1"/>
  <c r="J86" i="1"/>
  <c r="D87" i="1" l="1"/>
  <c r="J87" i="1" s="1"/>
  <c r="B87" i="1" l="1"/>
  <c r="D88" i="1" l="1"/>
  <c r="J88" i="1" s="1"/>
  <c r="B88" i="1"/>
  <c r="D89" i="1" s="1"/>
  <c r="B89" i="1" l="1"/>
  <c r="J89" i="1"/>
  <c r="D90" i="1" l="1"/>
  <c r="J90" i="1" s="1"/>
  <c r="B90" i="1"/>
  <c r="D91" i="1" s="1"/>
  <c r="B91" i="1" l="1"/>
  <c r="D92" i="1" s="1"/>
  <c r="J91" i="1"/>
  <c r="B92" i="1" l="1"/>
  <c r="D93" i="1" s="1"/>
  <c r="J92" i="1"/>
  <c r="B93" i="1" l="1"/>
  <c r="D94" i="1" s="1"/>
  <c r="J93" i="1"/>
  <c r="B94" i="1" l="1"/>
  <c r="D95" i="1" s="1"/>
  <c r="J94" i="1"/>
  <c r="B95" i="1" l="1"/>
  <c r="J95" i="1"/>
  <c r="D96" i="1" l="1"/>
  <c r="J96" i="1" s="1"/>
  <c r="B96" i="1"/>
  <c r="D97" i="1" l="1"/>
  <c r="J97" i="1" s="1"/>
  <c r="B97" i="1" l="1"/>
  <c r="D98" i="1" s="1"/>
  <c r="B98" i="1" l="1"/>
  <c r="J98" i="1"/>
  <c r="D99" i="1" l="1"/>
  <c r="J99" i="1" s="1"/>
  <c r="B99" i="1"/>
  <c r="D100" i="1" l="1"/>
  <c r="J100" i="1" s="1"/>
  <c r="B100" i="1"/>
  <c r="D101" i="1" l="1"/>
  <c r="J101" i="1" s="1"/>
  <c r="B101" i="1"/>
  <c r="D102" i="1" l="1"/>
  <c r="J102" i="1" s="1"/>
  <c r="B102" i="1"/>
  <c r="D103" i="1" l="1"/>
  <c r="J103" i="1" s="1"/>
  <c r="B103" i="1"/>
  <c r="D104" i="1" l="1"/>
  <c r="J104" i="1" s="1"/>
  <c r="B104" i="1"/>
  <c r="D105" i="1" l="1"/>
  <c r="J105" i="1" s="1"/>
  <c r="B105" i="1"/>
  <c r="D106" i="1" l="1"/>
  <c r="J106" i="1" s="1"/>
  <c r="B106" i="1"/>
  <c r="D107" i="1" s="1"/>
  <c r="B107" i="1" l="1"/>
  <c r="J107" i="1"/>
  <c r="D108" i="1" l="1"/>
  <c r="J108" i="1" s="1"/>
  <c r="B108" i="1"/>
  <c r="D109" i="1" l="1"/>
  <c r="J109" i="1" s="1"/>
  <c r="B109" i="1"/>
  <c r="D110" i="1" l="1"/>
  <c r="J110" i="1" s="1"/>
  <c r="B110" i="1"/>
  <c r="D111" i="1" l="1"/>
  <c r="J111" i="1" s="1"/>
  <c r="B111" i="1"/>
  <c r="D112" i="1" l="1"/>
  <c r="J112" i="1" s="1"/>
  <c r="B112" i="1"/>
  <c r="D113" i="1" l="1"/>
  <c r="J113" i="1" s="1"/>
  <c r="B113" i="1"/>
  <c r="D114" i="1" l="1"/>
  <c r="J114" i="1" s="1"/>
  <c r="B114" i="1"/>
  <c r="D115" i="1" l="1"/>
  <c r="J115" i="1" s="1"/>
  <c r="B115" i="1"/>
  <c r="D116" i="1" l="1"/>
  <c r="J116" i="1" s="1"/>
  <c r="B116" i="1"/>
  <c r="D117" i="1" l="1"/>
  <c r="J117" i="1" s="1"/>
  <c r="B117" i="1"/>
  <c r="D118" i="1" l="1"/>
  <c r="J118" i="1" s="1"/>
  <c r="B118" i="1"/>
  <c r="D119" i="1" s="1"/>
  <c r="B119" i="1" l="1"/>
  <c r="J119" i="1"/>
</calcChain>
</file>

<file path=xl/sharedStrings.xml><?xml version="1.0" encoding="utf-8"?>
<sst xmlns="http://schemas.openxmlformats.org/spreadsheetml/2006/main" count="11" uniqueCount="9">
  <si>
    <t>Month</t>
    <phoneticPr fontId="3" type="noConversion"/>
  </si>
  <si>
    <t>Fee/Year</t>
    <phoneticPr fontId="3" type="noConversion"/>
  </si>
  <si>
    <t>Value of B Account</t>
    <phoneticPr fontId="3" type="noConversion"/>
  </si>
  <si>
    <t>Total Value of A</t>
    <phoneticPr fontId="3" type="noConversion"/>
  </si>
  <si>
    <t>Charges of B</t>
    <phoneticPr fontId="3" type="noConversion"/>
  </si>
  <si>
    <t>Charges Amount</t>
    <phoneticPr fontId="3" type="noConversion"/>
  </si>
  <si>
    <t>Charges of A</t>
    <phoneticPr fontId="3" type="noConversion"/>
  </si>
  <si>
    <t>Charges % per year</t>
    <phoneticPr fontId="3" type="noConversion"/>
  </si>
  <si>
    <t>Total Charges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</si>
</sst>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7" formatCode="0.000%"/>
    <numFmt numFmtId="178" formatCode="_-[$$-404]* #,##0.00_-;\-[$$-404]* #,##0.00_-;_-[$$-404]* &quot;-&quot;??_-;_-@_-"/>
    <numFmt numFmtId="181" formatCode="_-[$$-404]* #,##0_-;\-[$$-404]* #,##0_-;_-[$$-404]* &quot;-&quot;??_-;_-@_-"/>
    <numFmt numFmtId="182" formatCode="_-[$$-404]* #,##0.000_-;\-[$$-404]* #,##0.000_-;_-[$$-404]* &quot;-&quot;???_-;_-@_-"/>
    <numFmt numFmtId="183" formatCode="0.0000%"/>
  </numFmts>
  <fonts count="5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0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77" fontId="0" fillId="0" borderId="0" xfId="1" applyNumberFormat="1" applyFont="1">
      <alignment vertical="center"/>
    </xf>
    <xf numFmtId="178" fontId="0" fillId="0" borderId="0" xfId="0" applyNumberFormat="1">
      <alignment vertical="center"/>
    </xf>
    <xf numFmtId="181" fontId="0" fillId="0" borderId="0" xfId="0" applyNumberFormat="1">
      <alignment vertical="center"/>
    </xf>
    <xf numFmtId="182" fontId="0" fillId="0" borderId="0" xfId="0" applyNumberFormat="1">
      <alignment vertical="center"/>
    </xf>
    <xf numFmtId="0" fontId="0" fillId="2" borderId="0" xfId="0" applyFill="1">
      <alignment vertical="center"/>
    </xf>
    <xf numFmtId="181" fontId="0" fillId="2" borderId="0" xfId="0" applyNumberFormat="1" applyFill="1">
      <alignment vertical="center"/>
    </xf>
    <xf numFmtId="177" fontId="0" fillId="2" borderId="0" xfId="1" applyNumberFormat="1" applyFont="1" applyFill="1">
      <alignment vertical="center"/>
    </xf>
    <xf numFmtId="178" fontId="0" fillId="2" borderId="0" xfId="0" applyNumberFormat="1" applyFill="1">
      <alignment vertical="center"/>
    </xf>
    <xf numFmtId="177" fontId="0" fillId="0" borderId="0" xfId="1" applyNumberFormat="1" applyFont="1" applyFill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81" fontId="4" fillId="3" borderId="0" xfId="0" applyNumberFormat="1" applyFont="1" applyFill="1" applyAlignment="1" applyProtection="1">
      <alignment horizontal="left" vertical="center"/>
      <protection locked="0"/>
    </xf>
    <xf numFmtId="177" fontId="4" fillId="3" borderId="0" xfId="1" applyNumberFormat="1" applyFont="1" applyFill="1" applyAlignment="1" applyProtection="1">
      <alignment horizontal="left" vertical="center"/>
      <protection locked="0"/>
    </xf>
    <xf numFmtId="177" fontId="2" fillId="3" borderId="0" xfId="1" applyNumberFormat="1" applyFont="1" applyFill="1" applyAlignment="1" applyProtection="1">
      <alignment horizontal="left" vertical="center"/>
      <protection locked="0"/>
    </xf>
    <xf numFmtId="181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ill="1">
      <alignment vertical="center"/>
    </xf>
    <xf numFmtId="182" fontId="0" fillId="2" borderId="0" xfId="0" applyNumberFormat="1" applyFill="1">
      <alignment vertical="center"/>
    </xf>
    <xf numFmtId="183" fontId="2" fillId="3" borderId="0" xfId="1" applyNumberFormat="1" applyFont="1" applyFill="1" applyAlignment="1" applyProtection="1">
      <alignment horizontal="left" vertical="center"/>
      <protection locked="0"/>
    </xf>
    <xf numFmtId="183" fontId="0" fillId="0" borderId="0" xfId="1" applyNumberFormat="1" applyFont="1">
      <alignment vertical="center"/>
    </xf>
    <xf numFmtId="183" fontId="0" fillId="2" borderId="0" xfId="1" applyNumberFormat="1" applyFont="1" applyFill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57FAB-D73B-4350-8656-28FD1169CFB4}">
  <dimension ref="A1:K121"/>
  <sheetViews>
    <sheetView tabSelected="1" topLeftCell="B1" workbookViewId="0">
      <selection activeCell="K122" sqref="K122"/>
    </sheetView>
  </sheetViews>
  <sheetFormatPr defaultRowHeight="16.5" x14ac:dyDescent="0.25"/>
  <cols>
    <col min="2" max="2" width="14.25" style="3" customWidth="1"/>
    <col min="3" max="3" width="19" style="1" customWidth="1"/>
    <col min="4" max="4" width="14.875" customWidth="1"/>
    <col min="5" max="5" width="17.5" customWidth="1"/>
    <col min="6" max="6" width="16.625" style="1" customWidth="1"/>
    <col min="7" max="7" width="19.25" style="3" customWidth="1"/>
    <col min="8" max="8" width="17.875" style="1" customWidth="1"/>
    <col min="9" max="9" width="17.75" customWidth="1"/>
    <col min="10" max="10" width="16.5" customWidth="1"/>
    <col min="11" max="11" width="17.375" style="18" customWidth="1"/>
  </cols>
  <sheetData>
    <row r="1" spans="1:11" s="10" customFormat="1" x14ac:dyDescent="0.25">
      <c r="A1" s="10" t="s">
        <v>0</v>
      </c>
      <c r="B1" s="11" t="s">
        <v>3</v>
      </c>
      <c r="C1" s="12" t="s">
        <v>6</v>
      </c>
      <c r="D1" s="10" t="s">
        <v>5</v>
      </c>
      <c r="E1" s="10" t="s">
        <v>1</v>
      </c>
      <c r="F1" s="13" t="s">
        <v>7</v>
      </c>
      <c r="G1" s="14" t="s">
        <v>2</v>
      </c>
      <c r="H1" s="13" t="s">
        <v>4</v>
      </c>
      <c r="I1" s="10" t="s">
        <v>5</v>
      </c>
      <c r="J1" s="10" t="s">
        <v>8</v>
      </c>
      <c r="K1" s="17" t="s">
        <v>7</v>
      </c>
    </row>
    <row r="2" spans="1:11" x14ac:dyDescent="0.25">
      <c r="A2">
        <v>1</v>
      </c>
      <c r="B2" s="3">
        <v>10000</v>
      </c>
      <c r="C2" s="1">
        <f>0.48%+0.125%</f>
        <v>6.0499999999999998E-3</v>
      </c>
      <c r="D2" s="2">
        <f>B2*C2</f>
        <v>60.5</v>
      </c>
      <c r="J2" s="2">
        <f>D2+I2</f>
        <v>60.5</v>
      </c>
    </row>
    <row r="3" spans="1:11" x14ac:dyDescent="0.25">
      <c r="A3">
        <v>2</v>
      </c>
      <c r="B3" s="3">
        <f>(B2-D2)+10000</f>
        <v>19939.5</v>
      </c>
      <c r="C3" s="1">
        <f t="shared" ref="C3:C66" si="0">0.48%+0.125%</f>
        <v>6.0499999999999998E-3</v>
      </c>
      <c r="D3" s="2">
        <f>B3*C3</f>
        <v>120.63397499999999</v>
      </c>
      <c r="J3" s="2">
        <f t="shared" ref="J3:J66" si="1">D3+I3</f>
        <v>120.63397499999999</v>
      </c>
    </row>
    <row r="4" spans="1:11" x14ac:dyDescent="0.25">
      <c r="A4">
        <v>3</v>
      </c>
      <c r="B4" s="3">
        <f>(B3-D3)+10000</f>
        <v>29818.866024999999</v>
      </c>
      <c r="C4" s="1">
        <f t="shared" si="0"/>
        <v>6.0499999999999998E-3</v>
      </c>
      <c r="D4" s="2">
        <f t="shared" ref="D4:D37" si="2">B4*C4</f>
        <v>180.40413945124999</v>
      </c>
      <c r="J4" s="2">
        <f t="shared" si="1"/>
        <v>180.40413945124999</v>
      </c>
    </row>
    <row r="5" spans="1:11" x14ac:dyDescent="0.25">
      <c r="A5">
        <v>4</v>
      </c>
      <c r="B5" s="3">
        <f t="shared" ref="B5:B38" si="3">(B4-D4)+10000</f>
        <v>39638.46188554875</v>
      </c>
      <c r="C5" s="1">
        <f t="shared" si="0"/>
        <v>6.0499999999999998E-3</v>
      </c>
      <c r="D5" s="2">
        <f t="shared" si="2"/>
        <v>239.81269440756992</v>
      </c>
      <c r="J5" s="2">
        <f t="shared" si="1"/>
        <v>239.81269440756992</v>
      </c>
    </row>
    <row r="6" spans="1:11" x14ac:dyDescent="0.25">
      <c r="A6">
        <v>5</v>
      </c>
      <c r="B6" s="3">
        <f t="shared" si="3"/>
        <v>49398.649191141179</v>
      </c>
      <c r="C6" s="1">
        <f t="shared" si="0"/>
        <v>6.0499999999999998E-3</v>
      </c>
      <c r="D6" s="2">
        <f t="shared" si="2"/>
        <v>298.86182760640412</v>
      </c>
      <c r="J6" s="2">
        <f t="shared" si="1"/>
        <v>298.86182760640412</v>
      </c>
    </row>
    <row r="7" spans="1:11" x14ac:dyDescent="0.25">
      <c r="A7">
        <v>6</v>
      </c>
      <c r="B7" s="3">
        <f t="shared" si="3"/>
        <v>59099.787363534779</v>
      </c>
      <c r="C7" s="1">
        <f t="shared" si="0"/>
        <v>6.0499999999999998E-3</v>
      </c>
      <c r="D7" s="2">
        <f t="shared" si="2"/>
        <v>357.55371354938541</v>
      </c>
      <c r="J7" s="2">
        <f t="shared" si="1"/>
        <v>357.55371354938541</v>
      </c>
    </row>
    <row r="8" spans="1:11" x14ac:dyDescent="0.25">
      <c r="A8">
        <v>7</v>
      </c>
      <c r="B8" s="3">
        <f t="shared" si="3"/>
        <v>68742.233649985399</v>
      </c>
      <c r="C8" s="1">
        <f t="shared" si="0"/>
        <v>6.0499999999999998E-3</v>
      </c>
      <c r="D8" s="2">
        <f t="shared" si="2"/>
        <v>415.89051358241164</v>
      </c>
      <c r="J8" s="2">
        <f t="shared" si="1"/>
        <v>415.89051358241164</v>
      </c>
    </row>
    <row r="9" spans="1:11" x14ac:dyDescent="0.25">
      <c r="A9">
        <v>8</v>
      </c>
      <c r="B9" s="3">
        <f t="shared" si="3"/>
        <v>78326.343136402982</v>
      </c>
      <c r="C9" s="1">
        <f t="shared" si="0"/>
        <v>6.0499999999999998E-3</v>
      </c>
      <c r="D9" s="2">
        <f t="shared" si="2"/>
        <v>473.87437597523802</v>
      </c>
      <c r="J9" s="2">
        <f t="shared" si="1"/>
        <v>473.87437597523802</v>
      </c>
    </row>
    <row r="10" spans="1:11" x14ac:dyDescent="0.25">
      <c r="A10">
        <v>9</v>
      </c>
      <c r="B10" s="3">
        <f t="shared" si="3"/>
        <v>87852.468760427742</v>
      </c>
      <c r="C10" s="1">
        <f t="shared" si="0"/>
        <v>6.0499999999999998E-3</v>
      </c>
      <c r="D10" s="2">
        <f t="shared" si="2"/>
        <v>531.50743600058786</v>
      </c>
      <c r="J10" s="2">
        <f t="shared" si="1"/>
        <v>531.50743600058786</v>
      </c>
    </row>
    <row r="11" spans="1:11" x14ac:dyDescent="0.25">
      <c r="A11">
        <v>10</v>
      </c>
      <c r="B11" s="3">
        <f t="shared" si="3"/>
        <v>97320.96132442716</v>
      </c>
      <c r="C11" s="1">
        <f t="shared" si="0"/>
        <v>6.0499999999999998E-3</v>
      </c>
      <c r="D11" s="2">
        <f t="shared" si="2"/>
        <v>588.79181601278435</v>
      </c>
      <c r="J11" s="2">
        <f t="shared" si="1"/>
        <v>588.79181601278435</v>
      </c>
    </row>
    <row r="12" spans="1:11" x14ac:dyDescent="0.25">
      <c r="A12">
        <v>11</v>
      </c>
      <c r="B12" s="3">
        <f t="shared" si="3"/>
        <v>106732.16950841437</v>
      </c>
      <c r="C12" s="1">
        <f t="shared" si="0"/>
        <v>6.0499999999999998E-3</v>
      </c>
      <c r="D12" s="2">
        <f t="shared" si="2"/>
        <v>645.72962552590695</v>
      </c>
      <c r="J12" s="2">
        <f t="shared" si="1"/>
        <v>645.72962552590695</v>
      </c>
    </row>
    <row r="13" spans="1:11" s="5" customFormat="1" x14ac:dyDescent="0.25">
      <c r="A13" s="5">
        <v>12</v>
      </c>
      <c r="B13" s="6">
        <f t="shared" si="3"/>
        <v>116086.43988288846</v>
      </c>
      <c r="C13" s="7">
        <f t="shared" si="0"/>
        <v>6.0499999999999998E-3</v>
      </c>
      <c r="D13" s="8">
        <f t="shared" si="2"/>
        <v>702.32296129147517</v>
      </c>
      <c r="E13" s="8">
        <f>SUM(D2:D13)</f>
        <v>4615.8830784030133</v>
      </c>
      <c r="F13" s="7">
        <f>E13/120000</f>
        <v>3.8465692320025113E-2</v>
      </c>
      <c r="G13" s="6"/>
      <c r="H13" s="7"/>
      <c r="J13" s="8">
        <f t="shared" si="1"/>
        <v>702.32296129147517</v>
      </c>
      <c r="K13" s="19"/>
    </row>
    <row r="14" spans="1:11" x14ac:dyDescent="0.25">
      <c r="A14">
        <v>13</v>
      </c>
      <c r="B14" s="3">
        <f t="shared" si="3"/>
        <v>125384.11692159699</v>
      </c>
      <c r="C14" s="1">
        <f t="shared" si="0"/>
        <v>6.0499999999999998E-3</v>
      </c>
      <c r="D14" s="2">
        <f t="shared" si="2"/>
        <v>758.57390737566175</v>
      </c>
      <c r="J14" s="2">
        <f t="shared" si="1"/>
        <v>758.57390737566175</v>
      </c>
    </row>
    <row r="15" spans="1:11" x14ac:dyDescent="0.25">
      <c r="A15">
        <v>14</v>
      </c>
      <c r="B15" s="3">
        <f t="shared" si="3"/>
        <v>134625.54301422133</v>
      </c>
      <c r="C15" s="1">
        <f t="shared" si="0"/>
        <v>6.0499999999999998E-3</v>
      </c>
      <c r="D15" s="2">
        <f t="shared" si="2"/>
        <v>814.48453523603905</v>
      </c>
      <c r="J15" s="2">
        <f t="shared" si="1"/>
        <v>814.48453523603905</v>
      </c>
    </row>
    <row r="16" spans="1:11" x14ac:dyDescent="0.25">
      <c r="A16">
        <v>15</v>
      </c>
      <c r="B16" s="3">
        <f t="shared" si="3"/>
        <v>143811.0584789853</v>
      </c>
      <c r="C16" s="1">
        <f t="shared" si="0"/>
        <v>6.0499999999999998E-3</v>
      </c>
      <c r="D16" s="2">
        <f t="shared" si="2"/>
        <v>870.05690379786108</v>
      </c>
      <c r="J16" s="2">
        <f t="shared" si="1"/>
        <v>870.05690379786108</v>
      </c>
    </row>
    <row r="17" spans="1:11" x14ac:dyDescent="0.25">
      <c r="A17">
        <v>16</v>
      </c>
      <c r="B17" s="3">
        <f t="shared" si="3"/>
        <v>152941.00157518743</v>
      </c>
      <c r="C17" s="1">
        <f t="shared" si="0"/>
        <v>6.0499999999999998E-3</v>
      </c>
      <c r="D17" s="2">
        <f t="shared" si="2"/>
        <v>925.29305952988398</v>
      </c>
      <c r="J17" s="2">
        <f t="shared" si="1"/>
        <v>925.29305952988398</v>
      </c>
    </row>
    <row r="18" spans="1:11" x14ac:dyDescent="0.25">
      <c r="A18">
        <v>17</v>
      </c>
      <c r="B18" s="3">
        <f t="shared" si="3"/>
        <v>162015.70851565755</v>
      </c>
      <c r="C18" s="1">
        <f t="shared" si="0"/>
        <v>6.0499999999999998E-3</v>
      </c>
      <c r="D18" s="2">
        <f t="shared" si="2"/>
        <v>980.19503651972809</v>
      </c>
      <c r="J18" s="2">
        <f t="shared" si="1"/>
        <v>980.19503651972809</v>
      </c>
    </row>
    <row r="19" spans="1:11" x14ac:dyDescent="0.25">
      <c r="A19">
        <v>18</v>
      </c>
      <c r="B19" s="3">
        <f t="shared" si="3"/>
        <v>171035.51347913782</v>
      </c>
      <c r="C19" s="1">
        <f t="shared" si="0"/>
        <v>6.0499999999999998E-3</v>
      </c>
      <c r="D19" s="2">
        <f t="shared" si="2"/>
        <v>1034.7648565487839</v>
      </c>
      <c r="J19" s="2">
        <f t="shared" si="1"/>
        <v>1034.7648565487839</v>
      </c>
    </row>
    <row r="20" spans="1:11" x14ac:dyDescent="0.25">
      <c r="A20">
        <v>19</v>
      </c>
      <c r="B20" s="3">
        <f t="shared" si="3"/>
        <v>180000.74862258905</v>
      </c>
      <c r="C20" s="1">
        <f t="shared" si="0"/>
        <v>6.0499999999999998E-3</v>
      </c>
      <c r="D20" s="2">
        <f t="shared" si="2"/>
        <v>1089.0045291666636</v>
      </c>
      <c r="J20" s="2">
        <f t="shared" si="1"/>
        <v>1089.0045291666636</v>
      </c>
    </row>
    <row r="21" spans="1:11" x14ac:dyDescent="0.25">
      <c r="A21">
        <v>20</v>
      </c>
      <c r="B21" s="3">
        <f t="shared" si="3"/>
        <v>188911.74409342237</v>
      </c>
      <c r="C21" s="1">
        <f t="shared" si="0"/>
        <v>6.0499999999999998E-3</v>
      </c>
      <c r="D21" s="2">
        <f t="shared" si="2"/>
        <v>1142.9160517652053</v>
      </c>
      <c r="J21" s="2">
        <f t="shared" si="1"/>
        <v>1142.9160517652053</v>
      </c>
    </row>
    <row r="22" spans="1:11" x14ac:dyDescent="0.25">
      <c r="A22">
        <v>21</v>
      </c>
      <c r="B22" s="3">
        <f t="shared" si="3"/>
        <v>197768.82804165717</v>
      </c>
      <c r="C22" s="1">
        <f t="shared" si="0"/>
        <v>6.0499999999999998E-3</v>
      </c>
      <c r="D22" s="2">
        <f t="shared" si="2"/>
        <v>1196.5014096520258</v>
      </c>
      <c r="J22" s="2">
        <f t="shared" si="1"/>
        <v>1196.5014096520258</v>
      </c>
    </row>
    <row r="23" spans="1:11" x14ac:dyDescent="0.25">
      <c r="A23">
        <v>22</v>
      </c>
      <c r="B23" s="3">
        <f t="shared" si="3"/>
        <v>206572.32663200513</v>
      </c>
      <c r="C23" s="1">
        <f t="shared" si="0"/>
        <v>6.0499999999999998E-3</v>
      </c>
      <c r="D23" s="2">
        <f t="shared" si="2"/>
        <v>1249.7625761236311</v>
      </c>
      <c r="J23" s="2">
        <f t="shared" si="1"/>
        <v>1249.7625761236311</v>
      </c>
    </row>
    <row r="24" spans="1:11" x14ac:dyDescent="0.25">
      <c r="A24">
        <v>23</v>
      </c>
      <c r="B24" s="3">
        <f t="shared" si="3"/>
        <v>215322.56405588149</v>
      </c>
      <c r="C24" s="1">
        <f t="shared" si="0"/>
        <v>6.0499999999999998E-3</v>
      </c>
      <c r="D24" s="2">
        <f t="shared" si="2"/>
        <v>1302.7015125380831</v>
      </c>
      <c r="J24" s="2">
        <f t="shared" si="1"/>
        <v>1302.7015125380831</v>
      </c>
    </row>
    <row r="25" spans="1:11" s="5" customFormat="1" x14ac:dyDescent="0.25">
      <c r="A25" s="5">
        <v>24</v>
      </c>
      <c r="B25" s="6">
        <f t="shared" si="3"/>
        <v>224019.86254334342</v>
      </c>
      <c r="C25" s="7">
        <f t="shared" si="0"/>
        <v>6.0499999999999998E-3</v>
      </c>
      <c r="D25" s="8">
        <f t="shared" si="2"/>
        <v>1355.3201683872276</v>
      </c>
      <c r="E25" s="8">
        <f>SUM(D14:D25)</f>
        <v>12719.574546640793</v>
      </c>
      <c r="F25" s="7">
        <f>E25/240000</f>
        <v>5.2998227277669972E-2</v>
      </c>
      <c r="G25" s="6"/>
      <c r="H25" s="7"/>
      <c r="J25" s="8">
        <f t="shared" si="1"/>
        <v>1355.3201683872276</v>
      </c>
      <c r="K25" s="19"/>
    </row>
    <row r="26" spans="1:11" x14ac:dyDescent="0.25">
      <c r="A26">
        <v>25</v>
      </c>
      <c r="B26" s="3">
        <f t="shared" si="3"/>
        <v>232664.54237495619</v>
      </c>
      <c r="C26" s="1">
        <f t="shared" si="0"/>
        <v>6.0499999999999998E-3</v>
      </c>
      <c r="D26" s="2">
        <f t="shared" si="2"/>
        <v>1407.6204813684849</v>
      </c>
      <c r="J26" s="2">
        <f t="shared" si="1"/>
        <v>1407.6204813684849</v>
      </c>
    </row>
    <row r="27" spans="1:11" x14ac:dyDescent="0.25">
      <c r="A27">
        <v>26</v>
      </c>
      <c r="B27" s="3">
        <f t="shared" si="3"/>
        <v>241256.92189358771</v>
      </c>
      <c r="C27" s="1">
        <f t="shared" si="0"/>
        <v>6.0499999999999998E-3</v>
      </c>
      <c r="D27" s="2">
        <f t="shared" si="2"/>
        <v>1459.6043774562056</v>
      </c>
      <c r="J27" s="2">
        <f t="shared" si="1"/>
        <v>1459.6043774562056</v>
      </c>
    </row>
    <row r="28" spans="1:11" x14ac:dyDescent="0.25">
      <c r="A28">
        <v>27</v>
      </c>
      <c r="B28" s="3">
        <f t="shared" si="3"/>
        <v>249797.3175161315</v>
      </c>
      <c r="C28" s="1">
        <f t="shared" si="0"/>
        <v>6.0499999999999998E-3</v>
      </c>
      <c r="D28" s="2">
        <f t="shared" si="2"/>
        <v>1511.2737709725955</v>
      </c>
      <c r="J28" s="2">
        <f t="shared" si="1"/>
        <v>1511.2737709725955</v>
      </c>
    </row>
    <row r="29" spans="1:11" x14ac:dyDescent="0.25">
      <c r="A29">
        <v>28</v>
      </c>
      <c r="B29" s="3">
        <f t="shared" si="3"/>
        <v>258286.04374515891</v>
      </c>
      <c r="C29" s="1">
        <f t="shared" si="0"/>
        <v>6.0499999999999998E-3</v>
      </c>
      <c r="D29" s="2">
        <f t="shared" si="2"/>
        <v>1562.6305646582114</v>
      </c>
      <c r="J29" s="2">
        <f t="shared" si="1"/>
        <v>1562.6305646582114</v>
      </c>
    </row>
    <row r="30" spans="1:11" x14ac:dyDescent="0.25">
      <c r="A30">
        <v>29</v>
      </c>
      <c r="B30" s="3">
        <f t="shared" si="3"/>
        <v>266723.41318050073</v>
      </c>
      <c r="C30" s="1">
        <f t="shared" si="0"/>
        <v>6.0499999999999998E-3</v>
      </c>
      <c r="D30" s="2">
        <f t="shared" si="2"/>
        <v>1613.6766497420294</v>
      </c>
      <c r="J30" s="2">
        <f t="shared" si="1"/>
        <v>1613.6766497420294</v>
      </c>
    </row>
    <row r="31" spans="1:11" x14ac:dyDescent="0.25">
      <c r="A31">
        <v>30</v>
      </c>
      <c r="B31" s="3">
        <f t="shared" si="3"/>
        <v>275109.73653075873</v>
      </c>
      <c r="C31" s="1">
        <f t="shared" si="0"/>
        <v>6.0499999999999998E-3</v>
      </c>
      <c r="D31" s="2">
        <f t="shared" si="2"/>
        <v>1664.4139060110904</v>
      </c>
      <c r="J31" s="2">
        <f t="shared" si="1"/>
        <v>1664.4139060110904</v>
      </c>
    </row>
    <row r="32" spans="1:11" x14ac:dyDescent="0.25">
      <c r="A32">
        <v>31</v>
      </c>
      <c r="B32" s="3">
        <f t="shared" si="3"/>
        <v>283445.32262474764</v>
      </c>
      <c r="C32" s="1">
        <f t="shared" si="0"/>
        <v>6.0499999999999998E-3</v>
      </c>
      <c r="D32" s="2">
        <f t="shared" si="2"/>
        <v>1714.8442018797232</v>
      </c>
      <c r="J32" s="2">
        <f t="shared" si="1"/>
        <v>1714.8442018797232</v>
      </c>
    </row>
    <row r="33" spans="1:11" x14ac:dyDescent="0.25">
      <c r="A33">
        <v>32</v>
      </c>
      <c r="B33" s="3">
        <f t="shared" si="3"/>
        <v>291730.47842286789</v>
      </c>
      <c r="C33" s="1">
        <f t="shared" si="0"/>
        <v>6.0499999999999998E-3</v>
      </c>
      <c r="D33" s="2">
        <f t="shared" si="2"/>
        <v>1764.9693944583507</v>
      </c>
      <c r="J33" s="2">
        <f t="shared" si="1"/>
        <v>1764.9693944583507</v>
      </c>
    </row>
    <row r="34" spans="1:11" x14ac:dyDescent="0.25">
      <c r="A34">
        <v>33</v>
      </c>
      <c r="B34" s="3">
        <f t="shared" si="3"/>
        <v>299965.50902840955</v>
      </c>
      <c r="C34" s="1">
        <f t="shared" si="0"/>
        <v>6.0499999999999998E-3</v>
      </c>
      <c r="D34" s="2">
        <f t="shared" si="2"/>
        <v>1814.7913296218778</v>
      </c>
      <c r="J34" s="2">
        <f t="shared" si="1"/>
        <v>1814.7913296218778</v>
      </c>
    </row>
    <row r="35" spans="1:11" x14ac:dyDescent="0.25">
      <c r="A35">
        <v>34</v>
      </c>
      <c r="B35" s="3">
        <f t="shared" si="3"/>
        <v>308150.71769878769</v>
      </c>
      <c r="C35" s="1">
        <f t="shared" si="0"/>
        <v>6.0499999999999998E-3</v>
      </c>
      <c r="D35" s="2">
        <f t="shared" si="2"/>
        <v>1864.3118420776655</v>
      </c>
      <c r="J35" s="2">
        <f t="shared" si="1"/>
        <v>1864.3118420776655</v>
      </c>
    </row>
    <row r="36" spans="1:11" x14ac:dyDescent="0.25">
      <c r="A36">
        <v>35</v>
      </c>
      <c r="B36" s="3">
        <f t="shared" si="3"/>
        <v>316286.40585671004</v>
      </c>
      <c r="C36" s="1">
        <f t="shared" si="0"/>
        <v>6.0499999999999998E-3</v>
      </c>
      <c r="D36" s="2">
        <f t="shared" si="2"/>
        <v>1913.5327554330956</v>
      </c>
      <c r="J36" s="2">
        <f t="shared" si="1"/>
        <v>1913.5327554330956</v>
      </c>
    </row>
    <row r="37" spans="1:11" s="5" customFormat="1" x14ac:dyDescent="0.25">
      <c r="A37" s="5">
        <v>36</v>
      </c>
      <c r="B37" s="6">
        <f t="shared" si="3"/>
        <v>324372.87310127693</v>
      </c>
      <c r="C37" s="7">
        <f t="shared" si="0"/>
        <v>6.0499999999999998E-3</v>
      </c>
      <c r="D37" s="8">
        <f t="shared" si="2"/>
        <v>1962.4558822627253</v>
      </c>
      <c r="E37" s="8">
        <f>SUM(D26:D37)</f>
        <v>20254.125155942053</v>
      </c>
      <c r="F37" s="7">
        <f>E37/360000</f>
        <v>5.6261458766505699E-2</v>
      </c>
      <c r="G37" s="6"/>
      <c r="H37" s="7"/>
      <c r="J37" s="8">
        <f t="shared" si="1"/>
        <v>1962.4558822627253</v>
      </c>
      <c r="K37" s="19"/>
    </row>
    <row r="38" spans="1:11" x14ac:dyDescent="0.25">
      <c r="A38">
        <v>37</v>
      </c>
      <c r="B38" s="3">
        <f>B37-D38</f>
        <v>322422.2900771019</v>
      </c>
      <c r="C38" s="9">
        <f t="shared" si="0"/>
        <v>6.0499999999999998E-3</v>
      </c>
      <c r="D38" s="4">
        <f>(B37-D37)*C38</f>
        <v>1950.5830241750359</v>
      </c>
      <c r="G38" s="3">
        <v>10000</v>
      </c>
      <c r="H38" s="1">
        <v>1.25E-3</v>
      </c>
      <c r="I38" s="2">
        <f>G38*H38</f>
        <v>12.5</v>
      </c>
      <c r="J38" s="2">
        <f t="shared" si="1"/>
        <v>1963.0830241750359</v>
      </c>
    </row>
    <row r="39" spans="1:11" x14ac:dyDescent="0.25">
      <c r="A39">
        <v>38</v>
      </c>
      <c r="B39" s="3">
        <f t="shared" ref="B39:B102" si="4">B38-D39</f>
        <v>320483.43624943169</v>
      </c>
      <c r="C39" s="9">
        <f t="shared" si="0"/>
        <v>6.0499999999999998E-3</v>
      </c>
      <c r="D39" s="4">
        <f t="shared" ref="D39:D102" si="5">(B38-D38)*C39</f>
        <v>1938.8538276702077</v>
      </c>
      <c r="G39" s="3">
        <f>G38-I38+10000</f>
        <v>19987.5</v>
      </c>
      <c r="H39" s="1">
        <v>1.25E-3</v>
      </c>
      <c r="I39" s="2">
        <f t="shared" ref="I39:I102" si="6">G39*H39</f>
        <v>24.984375</v>
      </c>
      <c r="J39" s="2">
        <f t="shared" si="1"/>
        <v>1963.8382026702077</v>
      </c>
    </row>
    <row r="40" spans="1:11" x14ac:dyDescent="0.25">
      <c r="A40">
        <v>39</v>
      </c>
      <c r="B40" s="3">
        <f t="shared" si="4"/>
        <v>318556.24152578006</v>
      </c>
      <c r="C40" s="9">
        <f t="shared" si="0"/>
        <v>6.0499999999999998E-3</v>
      </c>
      <c r="D40" s="4">
        <f t="shared" si="5"/>
        <v>1927.1947236516569</v>
      </c>
      <c r="G40" s="3">
        <f t="shared" ref="G40:G103" si="7">G39-I39+10000</f>
        <v>29962.515625</v>
      </c>
      <c r="H40" s="1">
        <v>1.25E-3</v>
      </c>
      <c r="I40" s="2">
        <f t="shared" si="6"/>
        <v>37.453144531250004</v>
      </c>
      <c r="J40" s="2">
        <f t="shared" si="1"/>
        <v>1964.6478681829069</v>
      </c>
    </row>
    <row r="41" spans="1:11" x14ac:dyDescent="0.25">
      <c r="A41">
        <v>40</v>
      </c>
      <c r="B41" s="3">
        <f t="shared" si="4"/>
        <v>316640.63579262717</v>
      </c>
      <c r="C41" s="9">
        <f t="shared" si="0"/>
        <v>6.0499999999999998E-3</v>
      </c>
      <c r="D41" s="4">
        <f t="shared" si="5"/>
        <v>1915.6057331528771</v>
      </c>
      <c r="G41" s="3">
        <f t="shared" si="7"/>
        <v>39925.062480468754</v>
      </c>
      <c r="H41" s="1">
        <v>1.25E-3</v>
      </c>
      <c r="I41" s="2">
        <f t="shared" si="6"/>
        <v>49.906328100585945</v>
      </c>
      <c r="J41" s="2">
        <f t="shared" si="1"/>
        <v>1965.5120612534631</v>
      </c>
    </row>
    <row r="42" spans="1:11" x14ac:dyDescent="0.25">
      <c r="A42" s="15">
        <v>41</v>
      </c>
      <c r="B42" s="3">
        <f t="shared" si="4"/>
        <v>314736.54936076736</v>
      </c>
      <c r="C42" s="9">
        <f t="shared" si="0"/>
        <v>6.0499999999999998E-3</v>
      </c>
      <c r="D42" s="4">
        <f t="shared" si="5"/>
        <v>1904.0864318598194</v>
      </c>
      <c r="G42" s="3">
        <f t="shared" si="7"/>
        <v>49875.156152368167</v>
      </c>
      <c r="H42" s="1">
        <v>1.25E-3</v>
      </c>
      <c r="I42" s="2">
        <f t="shared" si="6"/>
        <v>62.343945190460211</v>
      </c>
      <c r="J42" s="2">
        <f t="shared" si="1"/>
        <v>1966.4303770502797</v>
      </c>
    </row>
    <row r="43" spans="1:11" x14ac:dyDescent="0.25">
      <c r="A43" s="15">
        <v>42</v>
      </c>
      <c r="B43" s="3">
        <f t="shared" si="4"/>
        <v>312843.91296004748</v>
      </c>
      <c r="C43" s="9">
        <f t="shared" si="0"/>
        <v>6.0499999999999998E-3</v>
      </c>
      <c r="D43" s="4">
        <f t="shared" si="5"/>
        <v>1892.6364007198906</v>
      </c>
      <c r="G43" s="3">
        <f t="shared" si="7"/>
        <v>59812.812207177703</v>
      </c>
      <c r="H43" s="1">
        <v>1.25E-3</v>
      </c>
      <c r="I43" s="2">
        <f t="shared" si="6"/>
        <v>74.766015258972132</v>
      </c>
      <c r="J43" s="2">
        <f t="shared" si="1"/>
        <v>1967.4024159788628</v>
      </c>
    </row>
    <row r="44" spans="1:11" x14ac:dyDescent="0.25">
      <c r="A44" s="15">
        <v>43</v>
      </c>
      <c r="B44" s="3">
        <f t="shared" si="4"/>
        <v>310962.65773686353</v>
      </c>
      <c r="C44" s="9">
        <f t="shared" si="0"/>
        <v>6.0499999999999998E-3</v>
      </c>
      <c r="D44" s="4">
        <f t="shared" si="5"/>
        <v>1881.255223183932</v>
      </c>
      <c r="G44" s="3">
        <f t="shared" si="7"/>
        <v>69738.046191918722</v>
      </c>
      <c r="H44" s="1">
        <v>1.25E-3</v>
      </c>
      <c r="I44" s="2">
        <f t="shared" si="6"/>
        <v>87.172557739898409</v>
      </c>
      <c r="J44" s="2">
        <f t="shared" si="1"/>
        <v>1968.4277809238304</v>
      </c>
    </row>
    <row r="45" spans="1:11" x14ac:dyDescent="0.25">
      <c r="A45" s="15">
        <v>44</v>
      </c>
      <c r="B45" s="3">
        <f t="shared" si="4"/>
        <v>309092.71525165578</v>
      </c>
      <c r="C45" s="9">
        <f t="shared" si="0"/>
        <v>6.0499999999999998E-3</v>
      </c>
      <c r="D45" s="4">
        <f t="shared" si="5"/>
        <v>1869.9424852077614</v>
      </c>
      <c r="G45" s="3">
        <f t="shared" si="7"/>
        <v>79650.873634178817</v>
      </c>
      <c r="H45" s="1">
        <v>1.25E-3</v>
      </c>
      <c r="I45" s="2">
        <f t="shared" si="6"/>
        <v>99.563592042723528</v>
      </c>
      <c r="J45" s="2">
        <f t="shared" si="1"/>
        <v>1969.5060772504849</v>
      </c>
    </row>
    <row r="46" spans="1:11" x14ac:dyDescent="0.25">
      <c r="A46" s="15">
        <v>45</v>
      </c>
      <c r="B46" s="3">
        <f t="shared" si="4"/>
        <v>307234.01747641875</v>
      </c>
      <c r="C46" s="9">
        <f t="shared" si="0"/>
        <v>6.0499999999999998E-3</v>
      </c>
      <c r="D46" s="4">
        <f t="shared" si="5"/>
        <v>1858.6977752370105</v>
      </c>
      <c r="G46" s="3">
        <f t="shared" si="7"/>
        <v>89551.310042136087</v>
      </c>
      <c r="H46" s="1">
        <v>1.25E-3</v>
      </c>
      <c r="I46" s="2">
        <f t="shared" si="6"/>
        <v>111.9391375526701</v>
      </c>
      <c r="J46" s="2">
        <f t="shared" si="1"/>
        <v>1970.6369127896805</v>
      </c>
    </row>
    <row r="47" spans="1:11" x14ac:dyDescent="0.25">
      <c r="A47" s="15">
        <v>46</v>
      </c>
      <c r="B47" s="3">
        <f t="shared" si="4"/>
        <v>305386.49679222662</v>
      </c>
      <c r="C47" s="9">
        <f t="shared" si="0"/>
        <v>6.0499999999999998E-3</v>
      </c>
      <c r="D47" s="4">
        <f t="shared" si="5"/>
        <v>1847.5206841921495</v>
      </c>
      <c r="G47" s="3">
        <f t="shared" si="7"/>
        <v>99439.370904583411</v>
      </c>
      <c r="H47" s="1">
        <v>1.25E-3</v>
      </c>
      <c r="I47" s="2">
        <f t="shared" si="6"/>
        <v>124.29921363072927</v>
      </c>
      <c r="J47" s="2">
        <f t="shared" si="1"/>
        <v>1971.8198978228788</v>
      </c>
    </row>
    <row r="48" spans="1:11" x14ac:dyDescent="0.25">
      <c r="A48" s="15">
        <v>47</v>
      </c>
      <c r="B48" s="3">
        <f t="shared" si="4"/>
        <v>303550.08598677302</v>
      </c>
      <c r="C48" s="9">
        <f t="shared" si="0"/>
        <v>6.0499999999999998E-3</v>
      </c>
      <c r="D48" s="4">
        <f t="shared" si="5"/>
        <v>1836.4108054536086</v>
      </c>
      <c r="G48" s="3">
        <f t="shared" si="7"/>
        <v>109315.07169095268</v>
      </c>
      <c r="H48" s="1">
        <v>1.25E-3</v>
      </c>
      <c r="I48" s="2">
        <f t="shared" si="6"/>
        <v>136.64383961369086</v>
      </c>
      <c r="J48" s="2">
        <f t="shared" si="1"/>
        <v>1973.0546450672996</v>
      </c>
    </row>
    <row r="49" spans="1:11" s="5" customFormat="1" x14ac:dyDescent="0.25">
      <c r="A49" s="5">
        <v>48</v>
      </c>
      <c r="B49" s="6">
        <f t="shared" si="4"/>
        <v>301724.71825192601</v>
      </c>
      <c r="C49" s="7">
        <f t="shared" si="0"/>
        <v>6.0499999999999998E-3</v>
      </c>
      <c r="D49" s="16">
        <f t="shared" si="5"/>
        <v>1825.3677348469823</v>
      </c>
      <c r="F49" s="7"/>
      <c r="G49" s="6">
        <f t="shared" si="7"/>
        <v>119178.42785133899</v>
      </c>
      <c r="H49" s="7">
        <v>1.25E-3</v>
      </c>
      <c r="I49" s="8">
        <f t="shared" si="6"/>
        <v>148.97303481417373</v>
      </c>
      <c r="J49" s="8">
        <f t="shared" si="1"/>
        <v>1974.3407696611562</v>
      </c>
      <c r="K49" s="19">
        <f>SUM(J38:J49)/480000</f>
        <v>4.920562506838768E-2</v>
      </c>
    </row>
    <row r="50" spans="1:11" x14ac:dyDescent="0.25">
      <c r="A50" s="15">
        <v>49</v>
      </c>
      <c r="B50" s="3">
        <f t="shared" si="4"/>
        <v>299910.3271812977</v>
      </c>
      <c r="C50" s="9">
        <f t="shared" si="0"/>
        <v>6.0499999999999998E-3</v>
      </c>
      <c r="D50" s="4">
        <f t="shared" si="5"/>
        <v>1814.391070628328</v>
      </c>
      <c r="G50" s="3">
        <f t="shared" si="7"/>
        <v>129029.45481652481</v>
      </c>
      <c r="H50" s="1">
        <v>1.25E-3</v>
      </c>
      <c r="I50" s="2">
        <f t="shared" si="6"/>
        <v>161.28681852065603</v>
      </c>
      <c r="J50" s="2">
        <f t="shared" si="1"/>
        <v>1975.6778891489839</v>
      </c>
    </row>
    <row r="51" spans="1:11" x14ac:dyDescent="0.25">
      <c r="A51" s="15">
        <v>50</v>
      </c>
      <c r="B51" s="3">
        <f t="shared" si="4"/>
        <v>298106.84676782816</v>
      </c>
      <c r="C51" s="9">
        <f t="shared" si="0"/>
        <v>6.0499999999999998E-3</v>
      </c>
      <c r="D51" s="4">
        <f t="shared" si="5"/>
        <v>1803.4804134695498</v>
      </c>
      <c r="G51" s="3">
        <f t="shared" si="7"/>
        <v>138868.16799800415</v>
      </c>
      <c r="H51" s="1">
        <v>1.25E-3</v>
      </c>
      <c r="I51" s="2">
        <f t="shared" si="6"/>
        <v>173.58520999750519</v>
      </c>
      <c r="J51" s="2">
        <f t="shared" si="1"/>
        <v>1977.065623467055</v>
      </c>
    </row>
    <row r="52" spans="1:11" x14ac:dyDescent="0.25">
      <c r="A52" s="15">
        <v>51</v>
      </c>
      <c r="B52" s="3">
        <f t="shared" si="4"/>
        <v>296314.21140138427</v>
      </c>
      <c r="C52" s="9">
        <f t="shared" si="0"/>
        <v>6.0499999999999998E-3</v>
      </c>
      <c r="D52" s="4">
        <f t="shared" si="5"/>
        <v>1792.6353664438695</v>
      </c>
      <c r="G52" s="3">
        <f t="shared" si="7"/>
        <v>148694.58278800664</v>
      </c>
      <c r="H52" s="1">
        <v>1.25E-3</v>
      </c>
      <c r="I52" s="2">
        <f t="shared" si="6"/>
        <v>185.8682284850083</v>
      </c>
      <c r="J52" s="2">
        <f t="shared" si="1"/>
        <v>1978.5035949288779</v>
      </c>
    </row>
    <row r="53" spans="1:11" x14ac:dyDescent="0.25">
      <c r="A53" s="15">
        <v>52</v>
      </c>
      <c r="B53" s="3">
        <f t="shared" si="4"/>
        <v>294532.35586637288</v>
      </c>
      <c r="C53" s="9">
        <f t="shared" si="0"/>
        <v>6.0499999999999998E-3</v>
      </c>
      <c r="D53" s="4">
        <f t="shared" si="5"/>
        <v>1781.8555350113893</v>
      </c>
      <c r="G53" s="3">
        <f t="shared" si="7"/>
        <v>158508.71455952161</v>
      </c>
      <c r="H53" s="1">
        <v>1.25E-3</v>
      </c>
      <c r="I53" s="2">
        <f t="shared" si="6"/>
        <v>198.13589319940203</v>
      </c>
      <c r="J53" s="2">
        <f t="shared" si="1"/>
        <v>1979.9914282107914</v>
      </c>
    </row>
    <row r="54" spans="1:11" x14ac:dyDescent="0.25">
      <c r="A54" s="15">
        <v>53</v>
      </c>
      <c r="B54" s="3">
        <f t="shared" si="4"/>
        <v>292761.21533936815</v>
      </c>
      <c r="C54" s="9">
        <f t="shared" si="0"/>
        <v>6.0499999999999998E-3</v>
      </c>
      <c r="D54" s="4">
        <f t="shared" si="5"/>
        <v>1771.1405270047369</v>
      </c>
      <c r="G54" s="3">
        <f t="shared" si="7"/>
        <v>168310.57866632222</v>
      </c>
      <c r="H54" s="1">
        <v>1.25E-3</v>
      </c>
      <c r="I54" s="2">
        <f t="shared" si="6"/>
        <v>210.38822333290278</v>
      </c>
      <c r="J54" s="2">
        <f t="shared" si="1"/>
        <v>1981.5287503376396</v>
      </c>
    </row>
    <row r="55" spans="1:11" x14ac:dyDescent="0.25">
      <c r="A55" s="15">
        <v>54</v>
      </c>
      <c r="B55" s="3">
        <f t="shared" si="4"/>
        <v>291000.72538675333</v>
      </c>
      <c r="C55" s="9">
        <f t="shared" si="0"/>
        <v>6.0499999999999998E-3</v>
      </c>
      <c r="D55" s="4">
        <f t="shared" si="5"/>
        <v>1760.4899526147988</v>
      </c>
      <c r="G55" s="3">
        <f t="shared" si="7"/>
        <v>178100.19044298932</v>
      </c>
      <c r="H55" s="1">
        <v>1.25E-3</v>
      </c>
      <c r="I55" s="2">
        <f t="shared" si="6"/>
        <v>222.62523805373667</v>
      </c>
      <c r="J55" s="2">
        <f t="shared" si="1"/>
        <v>1983.1151906685354</v>
      </c>
    </row>
    <row r="56" spans="1:11" x14ac:dyDescent="0.25">
      <c r="A56" s="15">
        <v>55</v>
      </c>
      <c r="B56" s="3">
        <f t="shared" si="4"/>
        <v>289250.82196237677</v>
      </c>
      <c r="C56" s="9">
        <f t="shared" si="0"/>
        <v>6.0499999999999998E-3</v>
      </c>
      <c r="D56" s="4">
        <f t="shared" si="5"/>
        <v>1749.9034243765379</v>
      </c>
      <c r="G56" s="3">
        <f t="shared" si="7"/>
        <v>187877.56520493558</v>
      </c>
      <c r="H56" s="1">
        <v>1.25E-3</v>
      </c>
      <c r="I56" s="2">
        <f t="shared" si="6"/>
        <v>234.84695650616948</v>
      </c>
      <c r="J56" s="2">
        <f t="shared" si="1"/>
        <v>1984.7503808827073</v>
      </c>
    </row>
    <row r="57" spans="1:11" x14ac:dyDescent="0.25">
      <c r="A57" s="15">
        <v>56</v>
      </c>
      <c r="B57" s="3">
        <f t="shared" si="4"/>
        <v>287511.44140522188</v>
      </c>
      <c r="C57" s="9">
        <f t="shared" si="0"/>
        <v>6.0499999999999998E-3</v>
      </c>
      <c r="D57" s="4">
        <f t="shared" si="5"/>
        <v>1739.3805571549012</v>
      </c>
      <c r="G57" s="3">
        <f t="shared" si="7"/>
        <v>197642.71824842942</v>
      </c>
      <c r="H57" s="1">
        <v>1.25E-3</v>
      </c>
      <c r="I57" s="2">
        <f t="shared" si="6"/>
        <v>247.05339781053678</v>
      </c>
      <c r="J57" s="2">
        <f t="shared" si="1"/>
        <v>1986.433954965438</v>
      </c>
    </row>
    <row r="58" spans="1:11" x14ac:dyDescent="0.25">
      <c r="A58" s="15">
        <v>57</v>
      </c>
      <c r="B58" s="3">
        <f t="shared" si="4"/>
        <v>285782.52043709107</v>
      </c>
      <c r="C58" s="9">
        <f t="shared" si="0"/>
        <v>6.0499999999999998E-3</v>
      </c>
      <c r="D58" s="4">
        <f t="shared" si="5"/>
        <v>1728.9209681308052</v>
      </c>
      <c r="G58" s="3">
        <f t="shared" si="7"/>
        <v>207395.66485061889</v>
      </c>
      <c r="H58" s="1">
        <v>1.25E-3</v>
      </c>
      <c r="I58" s="2">
        <f t="shared" si="6"/>
        <v>259.24458106327364</v>
      </c>
      <c r="J58" s="2">
        <f t="shared" si="1"/>
        <v>1988.1655491940789</v>
      </c>
    </row>
    <row r="59" spans="1:11" x14ac:dyDescent="0.25">
      <c r="A59" s="15">
        <v>58</v>
      </c>
      <c r="B59" s="3">
        <f t="shared" si="4"/>
        <v>284063.99616030388</v>
      </c>
      <c r="C59" s="9">
        <f t="shared" si="0"/>
        <v>6.0499999999999998E-3</v>
      </c>
      <c r="D59" s="4">
        <f t="shared" si="5"/>
        <v>1718.5242767872094</v>
      </c>
      <c r="G59" s="3">
        <f t="shared" si="7"/>
        <v>217136.42026955562</v>
      </c>
      <c r="H59" s="1">
        <v>1.25E-3</v>
      </c>
      <c r="I59" s="2">
        <f t="shared" si="6"/>
        <v>271.42052533694454</v>
      </c>
      <c r="J59" s="2">
        <f t="shared" si="1"/>
        <v>1989.944802124154</v>
      </c>
    </row>
    <row r="60" spans="1:11" x14ac:dyDescent="0.25">
      <c r="A60" s="15">
        <v>59</v>
      </c>
      <c r="B60" s="3">
        <f t="shared" si="4"/>
        <v>282355.80605540861</v>
      </c>
      <c r="C60" s="9">
        <f t="shared" si="0"/>
        <v>6.0499999999999998E-3</v>
      </c>
      <c r="D60" s="4">
        <f t="shared" si="5"/>
        <v>1708.1901048952759</v>
      </c>
      <c r="G60" s="3">
        <f t="shared" si="7"/>
        <v>226864.99974421866</v>
      </c>
      <c r="H60" s="1">
        <v>1.25E-3</v>
      </c>
      <c r="I60" s="2">
        <f t="shared" si="6"/>
        <v>283.58124968027334</v>
      </c>
      <c r="J60" s="2">
        <f t="shared" si="1"/>
        <v>1991.7713545755491</v>
      </c>
    </row>
    <row r="61" spans="1:11" s="5" customFormat="1" x14ac:dyDescent="0.25">
      <c r="A61" s="5">
        <v>60</v>
      </c>
      <c r="B61" s="6">
        <f t="shared" si="4"/>
        <v>280657.88797890802</v>
      </c>
      <c r="C61" s="7">
        <f t="shared" si="0"/>
        <v>6.0499999999999998E-3</v>
      </c>
      <c r="D61" s="16">
        <f t="shared" si="5"/>
        <v>1697.9180765006056</v>
      </c>
      <c r="F61" s="7"/>
      <c r="G61" s="6">
        <f t="shared" si="7"/>
        <v>236581.41849453837</v>
      </c>
      <c r="H61" s="7">
        <v>1.25E-3</v>
      </c>
      <c r="I61" s="8">
        <f t="shared" si="6"/>
        <v>295.72677311817296</v>
      </c>
      <c r="J61" s="8">
        <f t="shared" si="1"/>
        <v>1993.6448496187786</v>
      </c>
      <c r="K61" s="19">
        <f>SUM(J50:J61)/600000</f>
        <v>3.9684322280204326E-2</v>
      </c>
    </row>
    <row r="62" spans="1:11" x14ac:dyDescent="0.25">
      <c r="A62" s="15">
        <v>61</v>
      </c>
      <c r="B62" s="3">
        <f t="shared" si="4"/>
        <v>278970.18016099848</v>
      </c>
      <c r="C62" s="9">
        <f t="shared" si="0"/>
        <v>6.0499999999999998E-3</v>
      </c>
      <c r="D62" s="4">
        <f t="shared" si="5"/>
        <v>1687.7078179095649</v>
      </c>
      <c r="G62" s="3">
        <f t="shared" si="7"/>
        <v>246285.69172142021</v>
      </c>
      <c r="H62" s="1">
        <v>1.25E-3</v>
      </c>
      <c r="I62" s="2">
        <f t="shared" si="6"/>
        <v>307.85711465177525</v>
      </c>
      <c r="J62" s="2">
        <f>D62+I62</f>
        <v>1995.5649325613401</v>
      </c>
    </row>
    <row r="63" spans="1:11" x14ac:dyDescent="0.25">
      <c r="A63" s="15">
        <v>62</v>
      </c>
      <c r="B63" s="3">
        <f t="shared" si="4"/>
        <v>277292.62120332278</v>
      </c>
      <c r="C63" s="9">
        <f t="shared" si="0"/>
        <v>6.0499999999999998E-3</v>
      </c>
      <c r="D63" s="4">
        <f t="shared" si="5"/>
        <v>1677.5589576756881</v>
      </c>
      <c r="G63" s="3">
        <f t="shared" si="7"/>
        <v>255977.83460676845</v>
      </c>
      <c r="H63" s="1">
        <v>1.25E-3</v>
      </c>
      <c r="I63" s="2">
        <f t="shared" si="6"/>
        <v>319.97229325846058</v>
      </c>
      <c r="J63" s="2">
        <f t="shared" si="1"/>
        <v>1997.5312509341488</v>
      </c>
    </row>
    <row r="64" spans="1:11" x14ac:dyDescent="0.25">
      <c r="A64" s="15">
        <v>63</v>
      </c>
      <c r="B64" s="3">
        <f t="shared" si="4"/>
        <v>275625.15007673664</v>
      </c>
      <c r="C64" s="9">
        <f t="shared" si="0"/>
        <v>6.0499999999999998E-3</v>
      </c>
      <c r="D64" s="4">
        <f t="shared" si="5"/>
        <v>1667.4711265861647</v>
      </c>
      <c r="G64" s="3">
        <f t="shared" si="7"/>
        <v>265657.86231350998</v>
      </c>
      <c r="H64" s="1">
        <v>1.25E-3</v>
      </c>
      <c r="I64" s="2">
        <f t="shared" si="6"/>
        <v>332.07232789188748</v>
      </c>
      <c r="J64" s="2">
        <f t="shared" si="1"/>
        <v>1999.5434544780521</v>
      </c>
    </row>
    <row r="65" spans="1:11" x14ac:dyDescent="0.25">
      <c r="A65" s="15">
        <v>64</v>
      </c>
      <c r="B65" s="3">
        <f t="shared" si="4"/>
        <v>273967.70611908822</v>
      </c>
      <c r="C65" s="9">
        <f t="shared" si="0"/>
        <v>6.0499999999999998E-3</v>
      </c>
      <c r="D65" s="4">
        <f t="shared" si="5"/>
        <v>1657.4439576484106</v>
      </c>
      <c r="G65" s="3">
        <f t="shared" si="7"/>
        <v>275325.78998561809</v>
      </c>
      <c r="H65" s="1">
        <v>1.25E-3</v>
      </c>
      <c r="I65" s="2">
        <f t="shared" si="6"/>
        <v>344.15723748202259</v>
      </c>
      <c r="J65" s="2">
        <f t="shared" si="1"/>
        <v>2001.6011951304331</v>
      </c>
    </row>
    <row r="66" spans="1:11" x14ac:dyDescent="0.25">
      <c r="A66" s="15">
        <v>65</v>
      </c>
      <c r="B66" s="3">
        <f t="shared" si="4"/>
        <v>272320.22903301154</v>
      </c>
      <c r="C66" s="9">
        <f t="shared" si="0"/>
        <v>6.0499999999999998E-3</v>
      </c>
      <c r="D66" s="4">
        <f t="shared" si="5"/>
        <v>1647.4770860767107</v>
      </c>
      <c r="G66" s="3">
        <f t="shared" si="7"/>
        <v>284981.63274813606</v>
      </c>
      <c r="H66" s="1">
        <v>1.25E-3</v>
      </c>
      <c r="I66" s="2">
        <f t="shared" si="6"/>
        <v>356.22704093517007</v>
      </c>
      <c r="J66" s="2">
        <f t="shared" si="1"/>
        <v>2003.7041270118807</v>
      </c>
    </row>
    <row r="67" spans="1:11" x14ac:dyDescent="0.25">
      <c r="A67" s="15">
        <v>66</v>
      </c>
      <c r="B67" s="3">
        <f t="shared" si="4"/>
        <v>270682.65888373257</v>
      </c>
      <c r="C67" s="9">
        <f t="shared" ref="C67:C121" si="8">0.48%+0.125%</f>
        <v>6.0499999999999998E-3</v>
      </c>
      <c r="D67" s="4">
        <f t="shared" si="5"/>
        <v>1637.5701492789558</v>
      </c>
      <c r="G67" s="3">
        <f t="shared" si="7"/>
        <v>294625.40570720087</v>
      </c>
      <c r="H67" s="1">
        <v>1.25E-3</v>
      </c>
      <c r="I67" s="2">
        <f t="shared" si="6"/>
        <v>368.28175713400111</v>
      </c>
      <c r="J67" s="2">
        <f t="shared" ref="J67:J121" si="9">D67+I67</f>
        <v>2005.8519064129569</v>
      </c>
    </row>
    <row r="68" spans="1:11" x14ac:dyDescent="0.25">
      <c r="A68" s="15">
        <v>67</v>
      </c>
      <c r="B68" s="3">
        <f t="shared" si="4"/>
        <v>269054.93609688914</v>
      </c>
      <c r="C68" s="9">
        <f t="shared" si="8"/>
        <v>6.0499999999999998E-3</v>
      </c>
      <c r="D68" s="4">
        <f t="shared" si="5"/>
        <v>1627.7227868434443</v>
      </c>
      <c r="G68" s="3">
        <f t="shared" si="7"/>
        <v>304257.12395006686</v>
      </c>
      <c r="H68" s="1">
        <v>1.25E-3</v>
      </c>
      <c r="I68" s="2">
        <f t="shared" si="6"/>
        <v>380.32140493758357</v>
      </c>
      <c r="J68" s="2">
        <f t="shared" si="9"/>
        <v>2008.0441917810278</v>
      </c>
    </row>
    <row r="69" spans="1:11" x14ac:dyDescent="0.25">
      <c r="A69" s="15">
        <v>68</v>
      </c>
      <c r="B69" s="3">
        <f t="shared" si="4"/>
        <v>267437.00145636336</v>
      </c>
      <c r="C69" s="9">
        <f t="shared" si="8"/>
        <v>6.0499999999999998E-3</v>
      </c>
      <c r="D69" s="4">
        <f t="shared" si="5"/>
        <v>1617.9346405257766</v>
      </c>
      <c r="G69" s="3">
        <f t="shared" si="7"/>
        <v>313876.80254512926</v>
      </c>
      <c r="H69" s="1">
        <v>1.25E-3</v>
      </c>
      <c r="I69" s="2">
        <f t="shared" si="6"/>
        <v>392.34600318141156</v>
      </c>
      <c r="J69" s="2">
        <f t="shared" si="9"/>
        <v>2010.2806437071881</v>
      </c>
    </row>
    <row r="70" spans="1:11" x14ac:dyDescent="0.25">
      <c r="A70" s="15">
        <v>69</v>
      </c>
      <c r="B70" s="3">
        <f t="shared" si="4"/>
        <v>265828.79610212753</v>
      </c>
      <c r="C70" s="9">
        <f t="shared" si="8"/>
        <v>6.0499999999999998E-3</v>
      </c>
      <c r="D70" s="4">
        <f t="shared" si="5"/>
        <v>1608.2053542358174</v>
      </c>
      <c r="G70" s="3">
        <f t="shared" si="7"/>
        <v>323484.45654194785</v>
      </c>
      <c r="H70" s="1">
        <v>1.25E-3</v>
      </c>
      <c r="I70" s="2">
        <f t="shared" si="6"/>
        <v>404.3555706774348</v>
      </c>
      <c r="J70" s="2">
        <f t="shared" si="9"/>
        <v>2012.5609249132522</v>
      </c>
    </row>
    <row r="71" spans="1:11" x14ac:dyDescent="0.25">
      <c r="A71" s="15">
        <v>70</v>
      </c>
      <c r="B71" s="3">
        <f t="shared" si="4"/>
        <v>264230.2615281028</v>
      </c>
      <c r="C71" s="9">
        <f t="shared" si="8"/>
        <v>6.0499999999999998E-3</v>
      </c>
      <c r="D71" s="4">
        <f t="shared" si="5"/>
        <v>1598.5345740247446</v>
      </c>
      <c r="G71" s="3">
        <f t="shared" si="7"/>
        <v>333080.10097127041</v>
      </c>
      <c r="H71" s="1">
        <v>1.25E-3</v>
      </c>
      <c r="I71" s="2">
        <f t="shared" si="6"/>
        <v>416.35012621408805</v>
      </c>
      <c r="J71" s="2">
        <f t="shared" si="9"/>
        <v>2014.8847002388327</v>
      </c>
    </row>
    <row r="72" spans="1:11" x14ac:dyDescent="0.25">
      <c r="A72" s="15">
        <v>71</v>
      </c>
      <c r="B72" s="3">
        <f t="shared" si="4"/>
        <v>262641.33958003065</v>
      </c>
      <c r="C72" s="9">
        <f t="shared" si="8"/>
        <v>6.0499999999999998E-3</v>
      </c>
      <c r="D72" s="4">
        <f t="shared" si="5"/>
        <v>1588.9219480721722</v>
      </c>
      <c r="G72" s="3">
        <f t="shared" si="7"/>
        <v>342663.75084505632</v>
      </c>
      <c r="H72" s="1">
        <v>1.25E-3</v>
      </c>
      <c r="I72" s="2">
        <f t="shared" si="6"/>
        <v>428.32968855632043</v>
      </c>
      <c r="J72" s="2">
        <f t="shared" si="9"/>
        <v>2017.2516366284926</v>
      </c>
    </row>
    <row r="73" spans="1:11" s="5" customFormat="1" x14ac:dyDescent="0.25">
      <c r="A73" s="5">
        <v>72</v>
      </c>
      <c r="B73" s="6">
        <f t="shared" si="4"/>
        <v>261061.9724533573</v>
      </c>
      <c r="C73" s="7">
        <f t="shared" si="8"/>
        <v>6.0499999999999998E-3</v>
      </c>
      <c r="D73" s="16">
        <f t="shared" si="5"/>
        <v>1579.3671266733486</v>
      </c>
      <c r="F73" s="7"/>
      <c r="G73" s="6">
        <f t="shared" si="7"/>
        <v>352235.4211565</v>
      </c>
      <c r="H73" s="7">
        <v>1.25E-3</v>
      </c>
      <c r="I73" s="8">
        <f t="shared" si="6"/>
        <v>440.29427644562503</v>
      </c>
      <c r="J73" s="8">
        <f t="shared" si="9"/>
        <v>2019.6614031189736</v>
      </c>
      <c r="K73" s="19">
        <f>SUM(J62:J73)/720000</f>
        <v>3.3453444954050802E-2</v>
      </c>
    </row>
    <row r="74" spans="1:11" x14ac:dyDescent="0.25">
      <c r="A74" s="15">
        <v>73</v>
      </c>
      <c r="B74" s="3">
        <f t="shared" si="4"/>
        <v>259492.10269113086</v>
      </c>
      <c r="C74" s="9">
        <f t="shared" si="8"/>
        <v>6.0499999999999998E-3</v>
      </c>
      <c r="D74" s="4">
        <f t="shared" si="5"/>
        <v>1569.8697622264378</v>
      </c>
      <c r="G74" s="3">
        <f t="shared" si="7"/>
        <v>361795.12688005436</v>
      </c>
      <c r="H74" s="1">
        <v>1.25E-3</v>
      </c>
      <c r="I74" s="2">
        <f t="shared" si="6"/>
        <v>452.24390860006798</v>
      </c>
      <c r="J74" s="2">
        <f t="shared" si="9"/>
        <v>2022.1136708265058</v>
      </c>
    </row>
    <row r="75" spans="1:11" x14ac:dyDescent="0.25">
      <c r="A75" s="15">
        <v>74</v>
      </c>
      <c r="B75" s="3">
        <f t="shared" si="4"/>
        <v>257931.673181911</v>
      </c>
      <c r="C75" s="9">
        <f t="shared" si="8"/>
        <v>6.0499999999999998E-3</v>
      </c>
      <c r="D75" s="4">
        <f t="shared" si="5"/>
        <v>1560.4295092198718</v>
      </c>
      <c r="G75" s="3">
        <f t="shared" si="7"/>
        <v>371342.8829714543</v>
      </c>
      <c r="H75" s="1">
        <v>1.25E-3</v>
      </c>
      <c r="I75" s="2">
        <f t="shared" si="6"/>
        <v>464.17860371431789</v>
      </c>
      <c r="J75" s="2">
        <f t="shared" si="9"/>
        <v>2024.6081129341896</v>
      </c>
    </row>
    <row r="76" spans="1:11" x14ac:dyDescent="0.25">
      <c r="A76" s="15">
        <v>75</v>
      </c>
      <c r="B76" s="3">
        <f t="shared" si="4"/>
        <v>256380.62715769123</v>
      </c>
      <c r="C76" s="9">
        <f t="shared" si="8"/>
        <v>6.0499999999999998E-3</v>
      </c>
      <c r="D76" s="4">
        <f t="shared" si="5"/>
        <v>1551.0460242197814</v>
      </c>
      <c r="G76" s="3">
        <f t="shared" si="7"/>
        <v>380878.70436773996</v>
      </c>
      <c r="H76" s="1">
        <v>1.25E-3</v>
      </c>
      <c r="I76" s="2">
        <f t="shared" si="6"/>
        <v>476.09838045967496</v>
      </c>
      <c r="J76" s="2">
        <f t="shared" si="9"/>
        <v>2027.1444046794563</v>
      </c>
    </row>
    <row r="77" spans="1:11" x14ac:dyDescent="0.25">
      <c r="A77" s="15">
        <v>76</v>
      </c>
      <c r="B77" s="3">
        <f t="shared" si="4"/>
        <v>254838.90819183373</v>
      </c>
      <c r="C77" s="9">
        <f t="shared" si="8"/>
        <v>6.0499999999999998E-3</v>
      </c>
      <c r="D77" s="4">
        <f t="shared" si="5"/>
        <v>1541.7189658575023</v>
      </c>
      <c r="G77" s="3">
        <f t="shared" si="7"/>
        <v>390402.60598728032</v>
      </c>
      <c r="H77" s="1">
        <v>1.25E-3</v>
      </c>
      <c r="I77" s="2">
        <f t="shared" si="6"/>
        <v>488.0032574841004</v>
      </c>
      <c r="J77" s="2">
        <f t="shared" si="9"/>
        <v>2029.7222233416028</v>
      </c>
    </row>
    <row r="78" spans="1:11" x14ac:dyDescent="0.25">
      <c r="A78" s="15">
        <v>77</v>
      </c>
      <c r="B78" s="3">
        <f t="shared" si="4"/>
        <v>253306.46019701657</v>
      </c>
      <c r="C78" s="9">
        <f t="shared" si="8"/>
        <v>6.0499999999999998E-3</v>
      </c>
      <c r="D78" s="4">
        <f t="shared" si="5"/>
        <v>1532.4479948171563</v>
      </c>
      <c r="G78" s="3">
        <f t="shared" si="7"/>
        <v>399914.6027297962</v>
      </c>
      <c r="H78" s="1">
        <v>1.25E-3</v>
      </c>
      <c r="I78" s="2">
        <f t="shared" si="6"/>
        <v>499.89325341224526</v>
      </c>
      <c r="J78" s="2">
        <f t="shared" si="9"/>
        <v>2032.3412482294016</v>
      </c>
    </row>
    <row r="79" spans="1:11" x14ac:dyDescent="0.25">
      <c r="A79" s="15">
        <v>78</v>
      </c>
      <c r="B79" s="3">
        <f t="shared" si="4"/>
        <v>251783.22742319325</v>
      </c>
      <c r="C79" s="9">
        <f t="shared" si="8"/>
        <v>6.0499999999999998E-3</v>
      </c>
      <c r="D79" s="4">
        <f t="shared" si="5"/>
        <v>1523.2327738233064</v>
      </c>
      <c r="G79" s="3">
        <f t="shared" si="7"/>
        <v>409414.70947638393</v>
      </c>
      <c r="H79" s="1">
        <v>1.25E-3</v>
      </c>
      <c r="I79" s="2">
        <f t="shared" si="6"/>
        <v>511.76838684547994</v>
      </c>
      <c r="J79" s="2">
        <f t="shared" si="9"/>
        <v>2035.0011606687863</v>
      </c>
    </row>
    <row r="80" spans="1:11" x14ac:dyDescent="0.25">
      <c r="A80" s="15">
        <v>79</v>
      </c>
      <c r="B80" s="3">
        <f t="shared" si="4"/>
        <v>250269.15445556457</v>
      </c>
      <c r="C80" s="9">
        <f t="shared" si="8"/>
        <v>6.0499999999999998E-3</v>
      </c>
      <c r="D80" s="4">
        <f t="shared" si="5"/>
        <v>1514.072967628688</v>
      </c>
      <c r="G80" s="3">
        <f t="shared" si="7"/>
        <v>418902.94108953845</v>
      </c>
      <c r="H80" s="1">
        <v>1.25E-3</v>
      </c>
      <c r="I80" s="2">
        <f t="shared" si="6"/>
        <v>523.62867636192311</v>
      </c>
      <c r="J80" s="2">
        <f t="shared" si="9"/>
        <v>2037.701643990611</v>
      </c>
    </row>
    <row r="81" spans="1:11" x14ac:dyDescent="0.25">
      <c r="A81" s="15">
        <v>80</v>
      </c>
      <c r="B81" s="3">
        <f t="shared" si="4"/>
        <v>248764.18621256255</v>
      </c>
      <c r="C81" s="9">
        <f t="shared" si="8"/>
        <v>6.0499999999999998E-3</v>
      </c>
      <c r="D81" s="4">
        <f t="shared" si="5"/>
        <v>1504.9682430020121</v>
      </c>
      <c r="G81" s="3">
        <f t="shared" si="7"/>
        <v>428379.31241317652</v>
      </c>
      <c r="H81" s="1">
        <v>1.25E-3</v>
      </c>
      <c r="I81" s="2">
        <f t="shared" si="6"/>
        <v>535.4741405164707</v>
      </c>
      <c r="J81" s="2">
        <f t="shared" si="9"/>
        <v>2040.4423835184828</v>
      </c>
    </row>
    <row r="82" spans="1:11" x14ac:dyDescent="0.25">
      <c r="A82" s="15">
        <v>81</v>
      </c>
      <c r="B82" s="3">
        <f t="shared" si="4"/>
        <v>247268.2679438467</v>
      </c>
      <c r="C82" s="9">
        <f t="shared" si="8"/>
        <v>6.0499999999999998E-3</v>
      </c>
      <c r="D82" s="4">
        <f t="shared" si="5"/>
        <v>1495.9182687158411</v>
      </c>
      <c r="G82" s="3">
        <f t="shared" si="7"/>
        <v>437843.83827266004</v>
      </c>
      <c r="H82" s="1">
        <v>1.25E-3</v>
      </c>
      <c r="I82" s="2">
        <f t="shared" si="6"/>
        <v>547.30479784082502</v>
      </c>
      <c r="J82" s="2">
        <f t="shared" si="9"/>
        <v>2043.2230665566663</v>
      </c>
    </row>
    <row r="83" spans="1:11" x14ac:dyDescent="0.25">
      <c r="A83" s="15">
        <v>82</v>
      </c>
      <c r="B83" s="3">
        <f t="shared" si="4"/>
        <v>245781.34522831216</v>
      </c>
      <c r="C83" s="9">
        <f t="shared" si="8"/>
        <v>6.0499999999999998E-3</v>
      </c>
      <c r="D83" s="4">
        <f t="shared" si="5"/>
        <v>1486.9227155345416</v>
      </c>
      <c r="G83" s="3">
        <f t="shared" si="7"/>
        <v>447296.53347481921</v>
      </c>
      <c r="H83" s="1">
        <v>1.25E-3</v>
      </c>
      <c r="I83" s="2">
        <f t="shared" si="6"/>
        <v>559.12066684352408</v>
      </c>
      <c r="J83" s="2">
        <f t="shared" si="9"/>
        <v>2046.0433823780656</v>
      </c>
    </row>
    <row r="84" spans="1:11" x14ac:dyDescent="0.25">
      <c r="A84" s="15">
        <v>83</v>
      </c>
      <c r="B84" s="3">
        <f t="shared" si="4"/>
        <v>244303.36397210986</v>
      </c>
      <c r="C84" s="9">
        <f t="shared" si="8"/>
        <v>6.0499999999999998E-3</v>
      </c>
      <c r="D84" s="4">
        <f t="shared" si="5"/>
        <v>1477.9812562023046</v>
      </c>
      <c r="G84" s="3">
        <f t="shared" si="7"/>
        <v>456737.41280797566</v>
      </c>
      <c r="H84" s="1">
        <v>1.25E-3</v>
      </c>
      <c r="I84" s="2">
        <f t="shared" si="6"/>
        <v>570.92176600996959</v>
      </c>
      <c r="J84" s="2">
        <f t="shared" si="9"/>
        <v>2048.9030222122742</v>
      </c>
    </row>
    <row r="85" spans="1:11" s="5" customFormat="1" x14ac:dyDescent="0.25">
      <c r="A85" s="5">
        <v>84</v>
      </c>
      <c r="B85" s="6">
        <f t="shared" si="4"/>
        <v>242834.27040667861</v>
      </c>
      <c r="C85" s="7">
        <f t="shared" si="8"/>
        <v>6.0499999999999998E-3</v>
      </c>
      <c r="D85" s="16">
        <f t="shared" si="5"/>
        <v>1469.0935654312407</v>
      </c>
      <c r="F85" s="7"/>
      <c r="G85" s="6">
        <f t="shared" si="7"/>
        <v>466166.49104196567</v>
      </c>
      <c r="H85" s="7">
        <v>1.25E-3</v>
      </c>
      <c r="I85" s="8">
        <f t="shared" si="6"/>
        <v>582.70811380245709</v>
      </c>
      <c r="J85" s="8">
        <f t="shared" si="9"/>
        <v>2051.8016792336975</v>
      </c>
      <c r="K85" s="19">
        <f>SUM(J74:J85)/840000</f>
        <v>2.9094102379249687E-2</v>
      </c>
    </row>
    <row r="86" spans="1:11" x14ac:dyDescent="0.25">
      <c r="A86" s="15">
        <v>85</v>
      </c>
      <c r="B86" s="3">
        <f t="shared" si="4"/>
        <v>241374.01108678908</v>
      </c>
      <c r="C86" s="9">
        <f t="shared" si="8"/>
        <v>6.0499999999999998E-3</v>
      </c>
      <c r="D86" s="4">
        <f t="shared" si="5"/>
        <v>1460.2593198895465</v>
      </c>
      <c r="G86" s="3">
        <f t="shared" si="7"/>
        <v>475583.78292816319</v>
      </c>
      <c r="H86" s="1">
        <v>1.25E-3</v>
      </c>
      <c r="I86" s="2">
        <f t="shared" si="6"/>
        <v>594.47972866020405</v>
      </c>
      <c r="J86" s="2">
        <f t="shared" si="9"/>
        <v>2054.7390485497508</v>
      </c>
    </row>
    <row r="87" spans="1:11" x14ac:dyDescent="0.25">
      <c r="A87" s="15">
        <v>86</v>
      </c>
      <c r="B87" s="3">
        <f t="shared" si="4"/>
        <v>239922.53288859932</v>
      </c>
      <c r="C87" s="9">
        <f t="shared" si="8"/>
        <v>6.0499999999999998E-3</v>
      </c>
      <c r="D87" s="4">
        <f t="shared" si="5"/>
        <v>1451.4781981897422</v>
      </c>
      <c r="G87" s="3">
        <f t="shared" si="7"/>
        <v>484989.30319950299</v>
      </c>
      <c r="H87" s="1">
        <v>1.25E-3</v>
      </c>
      <c r="I87" s="2">
        <f t="shared" si="6"/>
        <v>606.23662899937869</v>
      </c>
      <c r="J87" s="2">
        <f t="shared" si="9"/>
        <v>2057.714827189121</v>
      </c>
    </row>
    <row r="88" spans="1:11" x14ac:dyDescent="0.25">
      <c r="A88" s="15">
        <v>87</v>
      </c>
      <c r="B88" s="3">
        <f t="shared" si="4"/>
        <v>238479.78300772235</v>
      </c>
      <c r="C88" s="9">
        <f t="shared" si="8"/>
        <v>6.0499999999999998E-3</v>
      </c>
      <c r="D88" s="4">
        <f t="shared" si="5"/>
        <v>1442.7498808769778</v>
      </c>
      <c r="G88" s="3">
        <f t="shared" si="7"/>
        <v>494383.06657050364</v>
      </c>
      <c r="H88" s="1">
        <v>1.25E-3</v>
      </c>
      <c r="I88" s="2">
        <f t="shared" si="6"/>
        <v>617.97883321312952</v>
      </c>
      <c r="J88" s="2">
        <f t="shared" si="9"/>
        <v>2060.7287140901071</v>
      </c>
    </row>
    <row r="89" spans="1:11" x14ac:dyDescent="0.25">
      <c r="A89" s="15">
        <v>88</v>
      </c>
      <c r="B89" s="3">
        <f t="shared" si="4"/>
        <v>237045.70895730495</v>
      </c>
      <c r="C89" s="9">
        <f t="shared" si="8"/>
        <v>6.0499999999999998E-3</v>
      </c>
      <c r="D89" s="4">
        <f t="shared" si="5"/>
        <v>1434.0740504174146</v>
      </c>
      <c r="G89" s="3">
        <f t="shared" si="7"/>
        <v>503765.08773729048</v>
      </c>
      <c r="H89" s="1">
        <v>1.25E-3</v>
      </c>
      <c r="I89" s="2">
        <f t="shared" si="6"/>
        <v>629.70635967161309</v>
      </c>
      <c r="J89" s="2">
        <f t="shared" si="9"/>
        <v>2063.7804100890276</v>
      </c>
    </row>
    <row r="90" spans="1:11" x14ac:dyDescent="0.25">
      <c r="A90" s="15">
        <v>89</v>
      </c>
      <c r="B90" s="3">
        <f t="shared" si="4"/>
        <v>235620.25856611828</v>
      </c>
      <c r="C90" s="9">
        <f t="shared" si="8"/>
        <v>6.0499999999999998E-3</v>
      </c>
      <c r="D90" s="4">
        <f t="shared" si="5"/>
        <v>1425.4503911866695</v>
      </c>
      <c r="G90" s="3">
        <f t="shared" si="7"/>
        <v>513135.38137761888</v>
      </c>
      <c r="H90" s="1">
        <v>1.25E-3</v>
      </c>
      <c r="I90" s="2">
        <f t="shared" si="6"/>
        <v>641.41922672202361</v>
      </c>
      <c r="J90" s="2">
        <f t="shared" si="9"/>
        <v>2066.8696179086933</v>
      </c>
    </row>
    <row r="91" spans="1:11" x14ac:dyDescent="0.25">
      <c r="A91" s="15">
        <v>90</v>
      </c>
      <c r="B91" s="3">
        <f t="shared" si="4"/>
        <v>234203.37997665995</v>
      </c>
      <c r="C91" s="9">
        <f t="shared" si="8"/>
        <v>6.0499999999999998E-3</v>
      </c>
      <c r="D91" s="4">
        <f t="shared" si="5"/>
        <v>1416.8785894583364</v>
      </c>
      <c r="G91" s="3">
        <f t="shared" si="7"/>
        <v>522493.96215089684</v>
      </c>
      <c r="H91" s="1">
        <v>1.25E-3</v>
      </c>
      <c r="I91" s="2">
        <f t="shared" si="6"/>
        <v>653.11745268862103</v>
      </c>
      <c r="J91" s="2">
        <f t="shared" si="9"/>
        <v>2069.9960421469573</v>
      </c>
    </row>
    <row r="92" spans="1:11" x14ac:dyDescent="0.25">
      <c r="A92" s="15">
        <v>91</v>
      </c>
      <c r="B92" s="3">
        <f t="shared" si="4"/>
        <v>232795.02164326739</v>
      </c>
      <c r="C92" s="9">
        <f t="shared" si="8"/>
        <v>6.0499999999999998E-3</v>
      </c>
      <c r="D92" s="4">
        <f t="shared" si="5"/>
        <v>1408.3583333925699</v>
      </c>
      <c r="G92" s="3">
        <f t="shared" si="7"/>
        <v>531840.84469820815</v>
      </c>
      <c r="H92" s="1">
        <v>1.25E-3</v>
      </c>
      <c r="I92" s="2">
        <f t="shared" si="6"/>
        <v>664.80105587276023</v>
      </c>
      <c r="J92" s="2">
        <f t="shared" si="9"/>
        <v>2073.15938926533</v>
      </c>
    </row>
    <row r="93" spans="1:11" x14ac:dyDescent="0.25">
      <c r="A93" s="15">
        <v>92</v>
      </c>
      <c r="B93" s="3">
        <f t="shared" si="4"/>
        <v>231395.13233024266</v>
      </c>
      <c r="C93" s="9">
        <f t="shared" si="8"/>
        <v>6.0499999999999998E-3</v>
      </c>
      <c r="D93" s="4">
        <f t="shared" si="5"/>
        <v>1399.8893130247427</v>
      </c>
      <c r="G93" s="3">
        <f t="shared" si="7"/>
        <v>541176.04364233534</v>
      </c>
      <c r="H93" s="1">
        <v>1.25E-3</v>
      </c>
      <c r="I93" s="2">
        <f t="shared" si="6"/>
        <v>676.47005455291924</v>
      </c>
      <c r="J93" s="2">
        <f t="shared" si="9"/>
        <v>2076.3593675776619</v>
      </c>
    </row>
    <row r="94" spans="1:11" x14ac:dyDescent="0.25">
      <c r="A94" s="15">
        <v>93</v>
      </c>
      <c r="B94" s="3">
        <f t="shared" si="4"/>
        <v>230003.66110998849</v>
      </c>
      <c r="C94" s="9">
        <f t="shared" si="8"/>
        <v>6.0499999999999998E-3</v>
      </c>
      <c r="D94" s="4">
        <f t="shared" si="5"/>
        <v>1391.4712202541684</v>
      </c>
      <c r="G94" s="3">
        <f t="shared" si="7"/>
        <v>550499.57358778245</v>
      </c>
      <c r="H94" s="1">
        <v>1.25E-3</v>
      </c>
      <c r="I94" s="2">
        <f t="shared" si="6"/>
        <v>688.12446698472809</v>
      </c>
      <c r="J94" s="2">
        <f t="shared" si="9"/>
        <v>2079.5956872388965</v>
      </c>
    </row>
    <row r="95" spans="1:11" x14ac:dyDescent="0.25">
      <c r="A95" s="15">
        <v>94</v>
      </c>
      <c r="B95" s="3">
        <f t="shared" si="4"/>
        <v>228620.5573611556</v>
      </c>
      <c r="C95" s="9">
        <f t="shared" si="8"/>
        <v>6.0499999999999998E-3</v>
      </c>
      <c r="D95" s="4">
        <f t="shared" si="5"/>
        <v>1383.1037488328925</v>
      </c>
      <c r="G95" s="3">
        <f t="shared" si="7"/>
        <v>559811.44912079768</v>
      </c>
      <c r="H95" s="1">
        <v>1.25E-3</v>
      </c>
      <c r="I95" s="2">
        <f t="shared" si="6"/>
        <v>699.76431140099714</v>
      </c>
      <c r="J95" s="2">
        <f t="shared" si="9"/>
        <v>2082.8680602338895</v>
      </c>
    </row>
    <row r="96" spans="1:11" x14ac:dyDescent="0.25">
      <c r="A96" s="15">
        <v>95</v>
      </c>
      <c r="B96" s="3">
        <f t="shared" si="4"/>
        <v>227245.77076680106</v>
      </c>
      <c r="C96" s="9">
        <f t="shared" si="8"/>
        <v>6.0499999999999998E-3</v>
      </c>
      <c r="D96" s="4">
        <f t="shared" si="5"/>
        <v>1374.7865943545523</v>
      </c>
      <c r="G96" s="3">
        <f t="shared" si="7"/>
        <v>569111.68480939674</v>
      </c>
      <c r="H96" s="1">
        <v>1.25E-3</v>
      </c>
      <c r="I96" s="2">
        <f t="shared" si="6"/>
        <v>711.38960601174597</v>
      </c>
      <c r="J96" s="2">
        <f t="shared" si="9"/>
        <v>2086.1762003662984</v>
      </c>
    </row>
    <row r="97" spans="1:11" s="5" customFormat="1" x14ac:dyDescent="0.25">
      <c r="A97" s="5">
        <v>96</v>
      </c>
      <c r="B97" s="6">
        <f t="shared" si="4"/>
        <v>225879.25131255775</v>
      </c>
      <c r="C97" s="7">
        <f t="shared" si="8"/>
        <v>6.0499999999999998E-3</v>
      </c>
      <c r="D97" s="16">
        <f t="shared" si="5"/>
        <v>1366.5194542433014</v>
      </c>
      <c r="F97" s="7"/>
      <c r="G97" s="6">
        <f t="shared" si="7"/>
        <v>578400.29520338494</v>
      </c>
      <c r="H97" s="7">
        <v>1.25E-3</v>
      </c>
      <c r="I97" s="8">
        <f t="shared" si="6"/>
        <v>723.00036900423117</v>
      </c>
      <c r="J97" s="8">
        <f t="shared" si="9"/>
        <v>2089.5198232475327</v>
      </c>
      <c r="K97" s="19">
        <f>SUM(J86:J97)/960000</f>
        <v>2.5897403320732568E-2</v>
      </c>
    </row>
    <row r="98" spans="1:11" x14ac:dyDescent="0.25">
      <c r="A98" s="15">
        <v>97</v>
      </c>
      <c r="B98" s="3">
        <f t="shared" si="4"/>
        <v>224520.94928481494</v>
      </c>
      <c r="C98" s="9">
        <f t="shared" si="8"/>
        <v>6.0499999999999998E-3</v>
      </c>
      <c r="D98" s="4">
        <f t="shared" si="5"/>
        <v>1358.3020277428025</v>
      </c>
      <c r="G98" s="3">
        <f t="shared" si="7"/>
        <v>587677.29483438074</v>
      </c>
      <c r="H98" s="1">
        <v>1.25E-3</v>
      </c>
      <c r="I98" s="2">
        <f t="shared" si="6"/>
        <v>734.59661854297599</v>
      </c>
      <c r="J98" s="2">
        <f t="shared" si="9"/>
        <v>2092.8986462857783</v>
      </c>
    </row>
    <row r="99" spans="1:11" x14ac:dyDescent="0.25">
      <c r="A99" s="15">
        <v>98</v>
      </c>
      <c r="B99" s="3">
        <f t="shared" si="4"/>
        <v>223170.81526890965</v>
      </c>
      <c r="C99" s="9">
        <f t="shared" si="8"/>
        <v>6.0499999999999998E-3</v>
      </c>
      <c r="D99" s="4">
        <f t="shared" si="5"/>
        <v>1350.1340159052863</v>
      </c>
      <c r="G99" s="3">
        <f t="shared" si="7"/>
        <v>596942.69821583771</v>
      </c>
      <c r="H99" s="1">
        <v>1.25E-3</v>
      </c>
      <c r="I99" s="2">
        <f t="shared" si="6"/>
        <v>746.17837276979719</v>
      </c>
      <c r="J99" s="2">
        <f t="shared" si="9"/>
        <v>2096.3123886750836</v>
      </c>
    </row>
    <row r="100" spans="1:11" x14ac:dyDescent="0.25">
      <c r="A100" s="15">
        <v>99</v>
      </c>
      <c r="B100" s="3">
        <f t="shared" si="4"/>
        <v>221828.80014732896</v>
      </c>
      <c r="C100" s="9">
        <f t="shared" si="8"/>
        <v>6.0499999999999998E-3</v>
      </c>
      <c r="D100" s="4">
        <f t="shared" si="5"/>
        <v>1342.0151215806764</v>
      </c>
      <c r="G100" s="3">
        <f t="shared" si="7"/>
        <v>606196.51984306786</v>
      </c>
      <c r="H100" s="1">
        <v>1.25E-3</v>
      </c>
      <c r="I100" s="2">
        <f t="shared" si="6"/>
        <v>757.74564980383479</v>
      </c>
      <c r="J100" s="2">
        <f t="shared" si="9"/>
        <v>2099.7607713845109</v>
      </c>
    </row>
    <row r="101" spans="1:11" x14ac:dyDescent="0.25">
      <c r="A101" s="15">
        <v>100</v>
      </c>
      <c r="B101" s="3">
        <f t="shared" si="4"/>
        <v>220494.85509792319</v>
      </c>
      <c r="C101" s="9">
        <f t="shared" si="8"/>
        <v>6.0499999999999998E-3</v>
      </c>
      <c r="D101" s="4">
        <f t="shared" si="5"/>
        <v>1333.9450494057771</v>
      </c>
      <c r="G101" s="3">
        <f t="shared" si="7"/>
        <v>615438.77419326408</v>
      </c>
      <c r="H101" s="1">
        <v>1.25E-3</v>
      </c>
      <c r="I101" s="2">
        <f t="shared" si="6"/>
        <v>769.29846774158011</v>
      </c>
      <c r="J101" s="2">
        <f t="shared" si="9"/>
        <v>2103.2435171473571</v>
      </c>
    </row>
    <row r="102" spans="1:11" x14ac:dyDescent="0.25">
      <c r="A102" s="15">
        <v>101</v>
      </c>
      <c r="B102" s="3">
        <f t="shared" si="4"/>
        <v>219168.93159212967</v>
      </c>
      <c r="C102" s="9">
        <f t="shared" si="8"/>
        <v>6.0499999999999998E-3</v>
      </c>
      <c r="D102" s="4">
        <f t="shared" si="5"/>
        <v>1325.9235057935305</v>
      </c>
      <c r="G102" s="3">
        <f t="shared" si="7"/>
        <v>624669.4757255225</v>
      </c>
      <c r="H102" s="1">
        <v>1.25E-3</v>
      </c>
      <c r="I102" s="2">
        <f t="shared" si="6"/>
        <v>780.83684465690317</v>
      </c>
      <c r="J102" s="2">
        <f t="shared" si="9"/>
        <v>2106.7603504504336</v>
      </c>
    </row>
    <row r="103" spans="1:11" x14ac:dyDescent="0.25">
      <c r="A103" s="15">
        <v>102</v>
      </c>
      <c r="B103" s="3">
        <f t="shared" ref="B103:B121" si="10">B102-D103</f>
        <v>217850.98139320733</v>
      </c>
      <c r="C103" s="9">
        <f t="shared" si="8"/>
        <v>6.0499999999999998E-3</v>
      </c>
      <c r="D103" s="4">
        <f t="shared" ref="D103:D121" si="11">(B102-D102)*C103</f>
        <v>1317.9501989223336</v>
      </c>
      <c r="G103" s="3">
        <f t="shared" si="7"/>
        <v>633888.63888086565</v>
      </c>
      <c r="H103" s="1">
        <v>1.25E-3</v>
      </c>
      <c r="I103" s="2">
        <f t="shared" ref="I103:I121" si="12">G103*H103</f>
        <v>792.36079860108202</v>
      </c>
      <c r="J103" s="2">
        <f t="shared" si="9"/>
        <v>2110.3109975234156</v>
      </c>
    </row>
    <row r="104" spans="1:11" x14ac:dyDescent="0.25">
      <c r="A104" s="15">
        <v>103</v>
      </c>
      <c r="B104" s="3">
        <f t="shared" si="10"/>
        <v>216540.95655448191</v>
      </c>
      <c r="C104" s="9">
        <f t="shared" si="8"/>
        <v>6.0499999999999998E-3</v>
      </c>
      <c r="D104" s="4">
        <f t="shared" si="11"/>
        <v>1310.0248387254242</v>
      </c>
      <c r="G104" s="3">
        <f t="shared" ref="G104:G121" si="13">G103-I103+10000</f>
        <v>643096.27808226459</v>
      </c>
      <c r="H104" s="1">
        <v>1.25E-3</v>
      </c>
      <c r="I104" s="2">
        <f t="shared" si="12"/>
        <v>803.87034760283075</v>
      </c>
      <c r="J104" s="2">
        <f t="shared" si="9"/>
        <v>2113.895186328255</v>
      </c>
    </row>
    <row r="105" spans="1:11" x14ac:dyDescent="0.25">
      <c r="A105" s="15">
        <v>104</v>
      </c>
      <c r="B105" s="3">
        <f t="shared" si="10"/>
        <v>215238.80941760159</v>
      </c>
      <c r="C105" s="9">
        <f t="shared" si="8"/>
        <v>6.0499999999999998E-3</v>
      </c>
      <c r="D105" s="4">
        <f t="shared" si="11"/>
        <v>1302.1471368803266</v>
      </c>
      <c r="G105" s="3">
        <f t="shared" si="13"/>
        <v>652292.40773466171</v>
      </c>
      <c r="H105" s="1">
        <v>1.25E-3</v>
      </c>
      <c r="I105" s="2">
        <f t="shared" si="12"/>
        <v>815.36550966832715</v>
      </c>
      <c r="J105" s="2">
        <f t="shared" si="9"/>
        <v>2117.5126465486537</v>
      </c>
    </row>
    <row r="106" spans="1:11" x14ac:dyDescent="0.25">
      <c r="A106" s="15">
        <v>105</v>
      </c>
      <c r="B106" s="3">
        <f t="shared" si="10"/>
        <v>213944.49261080322</v>
      </c>
      <c r="C106" s="9">
        <f t="shared" si="8"/>
        <v>6.0499999999999998E-3</v>
      </c>
      <c r="D106" s="4">
        <f t="shared" si="11"/>
        <v>1294.3168067983636</v>
      </c>
      <c r="G106" s="3">
        <f t="shared" si="13"/>
        <v>661477.04222499335</v>
      </c>
      <c r="H106" s="1">
        <v>1.25E-3</v>
      </c>
      <c r="I106" s="2">
        <f t="shared" si="12"/>
        <v>826.84630278124166</v>
      </c>
      <c r="J106" s="2">
        <f t="shared" si="9"/>
        <v>2121.1631095796051</v>
      </c>
    </row>
    <row r="107" spans="1:11" x14ac:dyDescent="0.25">
      <c r="A107" s="15">
        <v>106</v>
      </c>
      <c r="B107" s="3">
        <f t="shared" si="10"/>
        <v>212657.95904718898</v>
      </c>
      <c r="C107" s="9">
        <f t="shared" si="8"/>
        <v>6.0499999999999998E-3</v>
      </c>
      <c r="D107" s="4">
        <f t="shared" si="11"/>
        <v>1286.5335636142293</v>
      </c>
      <c r="G107" s="3">
        <f t="shared" si="13"/>
        <v>670650.19592221209</v>
      </c>
      <c r="H107" s="1">
        <v>1.25E-3</v>
      </c>
      <c r="I107" s="2">
        <f t="shared" si="12"/>
        <v>838.31274490276519</v>
      </c>
      <c r="J107" s="2">
        <f t="shared" si="9"/>
        <v>2124.8463085169942</v>
      </c>
    </row>
    <row r="108" spans="1:11" x14ac:dyDescent="0.25">
      <c r="A108" s="15">
        <v>107</v>
      </c>
      <c r="B108" s="3">
        <f t="shared" si="10"/>
        <v>211379.16192301337</v>
      </c>
      <c r="C108" s="9">
        <f t="shared" si="8"/>
        <v>6.0499999999999998E-3</v>
      </c>
      <c r="D108" s="4">
        <f t="shared" si="11"/>
        <v>1278.7971241756272</v>
      </c>
      <c r="G108" s="3">
        <f t="shared" si="13"/>
        <v>679811.8831773093</v>
      </c>
      <c r="H108" s="1">
        <v>1.25E-3</v>
      </c>
      <c r="I108" s="2">
        <f t="shared" si="12"/>
        <v>849.76485397163663</v>
      </c>
      <c r="J108" s="2">
        <f t="shared" si="9"/>
        <v>2128.5619781472637</v>
      </c>
    </row>
    <row r="109" spans="1:11" s="5" customFormat="1" x14ac:dyDescent="0.25">
      <c r="A109" s="5">
        <v>108</v>
      </c>
      <c r="B109" s="6">
        <f t="shared" si="10"/>
        <v>210108.0547159804</v>
      </c>
      <c r="C109" s="7">
        <f t="shared" si="8"/>
        <v>6.0499999999999998E-3</v>
      </c>
      <c r="D109" s="16">
        <f t="shared" si="11"/>
        <v>1271.1072070329683</v>
      </c>
      <c r="F109" s="7"/>
      <c r="G109" s="6">
        <f t="shared" si="13"/>
        <v>688962.11832333764</v>
      </c>
      <c r="H109" s="7">
        <v>1.25E-3</v>
      </c>
      <c r="I109" s="8">
        <f t="shared" si="12"/>
        <v>861.20264790417207</v>
      </c>
      <c r="J109" s="8">
        <f t="shared" si="9"/>
        <v>2132.3098549371402</v>
      </c>
      <c r="K109" s="19">
        <f>SUM(J98:J109)/1080000</f>
        <v>2.3469977551411565E-2</v>
      </c>
    </row>
    <row r="110" spans="1:11" x14ac:dyDescent="0.25">
      <c r="A110" s="15">
        <v>109</v>
      </c>
      <c r="B110" s="3">
        <f t="shared" si="10"/>
        <v>208844.59118355127</v>
      </c>
      <c r="C110" s="9">
        <f t="shared" si="8"/>
        <v>6.0499999999999998E-3</v>
      </c>
      <c r="D110" s="4">
        <f t="shared" si="11"/>
        <v>1263.4635324291319</v>
      </c>
      <c r="G110" s="3">
        <f t="shared" si="13"/>
        <v>698100.91567543347</v>
      </c>
      <c r="H110" s="1">
        <v>1.25E-3</v>
      </c>
      <c r="I110" s="2">
        <f t="shared" si="12"/>
        <v>872.62614459429187</v>
      </c>
      <c r="J110" s="2">
        <f t="shared" si="9"/>
        <v>2136.089677023424</v>
      </c>
    </row>
    <row r="111" spans="1:11" x14ac:dyDescent="0.25">
      <c r="A111" s="15">
        <v>110</v>
      </c>
      <c r="B111" s="3">
        <f t="shared" si="10"/>
        <v>207588.72536126198</v>
      </c>
      <c r="C111" s="9">
        <f t="shared" si="8"/>
        <v>6.0499999999999998E-3</v>
      </c>
      <c r="D111" s="4">
        <f t="shared" si="11"/>
        <v>1255.8658222892889</v>
      </c>
      <c r="G111" s="3">
        <f t="shared" si="13"/>
        <v>707228.28953083919</v>
      </c>
      <c r="H111" s="1">
        <v>1.25E-3</v>
      </c>
      <c r="I111" s="2">
        <f t="shared" si="12"/>
        <v>884.03536191354897</v>
      </c>
      <c r="J111" s="2">
        <f t="shared" si="9"/>
        <v>2139.9011842028376</v>
      </c>
    </row>
    <row r="112" spans="1:11" x14ac:dyDescent="0.25">
      <c r="A112" s="15">
        <v>111</v>
      </c>
      <c r="B112" s="3">
        <f t="shared" si="10"/>
        <v>206340.41156105121</v>
      </c>
      <c r="C112" s="9">
        <f t="shared" si="8"/>
        <v>6.0499999999999998E-3</v>
      </c>
      <c r="D112" s="4">
        <f t="shared" si="11"/>
        <v>1248.3138002107848</v>
      </c>
      <c r="G112" s="3">
        <f t="shared" si="13"/>
        <v>716344.25416892569</v>
      </c>
      <c r="H112" s="1">
        <v>1.25E-3</v>
      </c>
      <c r="I112" s="2">
        <f t="shared" si="12"/>
        <v>895.43031771115716</v>
      </c>
      <c r="J112" s="2">
        <f t="shared" si="9"/>
        <v>2143.7441179219422</v>
      </c>
    </row>
    <row r="113" spans="1:11" x14ac:dyDescent="0.25">
      <c r="A113" s="15">
        <v>112</v>
      </c>
      <c r="B113" s="3">
        <f t="shared" si="10"/>
        <v>205099.60436959812</v>
      </c>
      <c r="C113" s="9">
        <f t="shared" si="8"/>
        <v>6.0499999999999998E-3</v>
      </c>
      <c r="D113" s="4">
        <f t="shared" si="11"/>
        <v>1240.8071914530847</v>
      </c>
      <c r="G113" s="3">
        <f t="shared" si="13"/>
        <v>725448.82385121449</v>
      </c>
      <c r="H113" s="1">
        <v>1.25E-3</v>
      </c>
      <c r="I113" s="2">
        <f t="shared" si="12"/>
        <v>906.81102981401818</v>
      </c>
      <c r="J113" s="2">
        <f t="shared" si="9"/>
        <v>2147.6182212671029</v>
      </c>
    </row>
    <row r="114" spans="1:11" x14ac:dyDescent="0.25">
      <c r="A114" s="15">
        <v>113</v>
      </c>
      <c r="B114" s="3">
        <f t="shared" si="10"/>
        <v>203866.25864667035</v>
      </c>
      <c r="C114" s="9">
        <f t="shared" si="8"/>
        <v>6.0499999999999998E-3</v>
      </c>
      <c r="D114" s="4">
        <f t="shared" si="11"/>
        <v>1233.3457229277774</v>
      </c>
      <c r="G114" s="3">
        <f t="shared" si="13"/>
        <v>734542.01282140042</v>
      </c>
      <c r="H114" s="1">
        <v>1.25E-3</v>
      </c>
      <c r="I114" s="2">
        <f t="shared" si="12"/>
        <v>918.1775160267506</v>
      </c>
      <c r="J114" s="2">
        <f t="shared" si="9"/>
        <v>2151.5232389545281</v>
      </c>
    </row>
    <row r="115" spans="1:11" x14ac:dyDescent="0.25">
      <c r="A115" s="15">
        <v>114</v>
      </c>
      <c r="B115" s="3">
        <f t="shared" si="10"/>
        <v>202640.32952348172</v>
      </c>
      <c r="C115" s="9">
        <f t="shared" si="8"/>
        <v>6.0499999999999998E-3</v>
      </c>
      <c r="D115" s="4">
        <f t="shared" si="11"/>
        <v>1225.9291231886425</v>
      </c>
      <c r="G115" s="3">
        <f t="shared" si="13"/>
        <v>743623.83530537365</v>
      </c>
      <c r="H115" s="1">
        <v>1.25E-3</v>
      </c>
      <c r="I115" s="2">
        <f t="shared" si="12"/>
        <v>929.52979413171704</v>
      </c>
      <c r="J115" s="2">
        <f t="shared" si="9"/>
        <v>2155.4589173203594</v>
      </c>
    </row>
    <row r="116" spans="1:11" x14ac:dyDescent="0.25">
      <c r="A116" s="15">
        <v>115</v>
      </c>
      <c r="B116" s="3">
        <f t="shared" si="10"/>
        <v>201421.77240105995</v>
      </c>
      <c r="C116" s="9">
        <f t="shared" si="8"/>
        <v>6.0499999999999998E-3</v>
      </c>
      <c r="D116" s="4">
        <f t="shared" si="11"/>
        <v>1218.5571224217731</v>
      </c>
      <c r="G116" s="3">
        <f t="shared" si="13"/>
        <v>752694.3055112419</v>
      </c>
      <c r="H116" s="1">
        <v>1.25E-3</v>
      </c>
      <c r="I116" s="2">
        <f t="shared" si="12"/>
        <v>940.86788188905234</v>
      </c>
      <c r="J116" s="2">
        <f t="shared" si="9"/>
        <v>2159.4250043108254</v>
      </c>
    </row>
    <row r="117" spans="1:11" x14ac:dyDescent="0.25">
      <c r="A117" s="15">
        <v>116</v>
      </c>
      <c r="B117" s="3">
        <f t="shared" si="10"/>
        <v>200210.54294862418</v>
      </c>
      <c r="C117" s="9">
        <f t="shared" si="8"/>
        <v>6.0499999999999998E-3</v>
      </c>
      <c r="D117" s="4">
        <f t="shared" si="11"/>
        <v>1211.229452435761</v>
      </c>
      <c r="G117" s="3">
        <f t="shared" si="13"/>
        <v>761753.43762935279</v>
      </c>
      <c r="H117" s="1">
        <v>1.25E-3</v>
      </c>
      <c r="I117" s="2">
        <f t="shared" si="12"/>
        <v>952.19179703669101</v>
      </c>
      <c r="J117" s="2">
        <f t="shared" si="9"/>
        <v>2163.421249472452</v>
      </c>
    </row>
    <row r="118" spans="1:11" x14ac:dyDescent="0.25">
      <c r="A118" s="15">
        <v>117</v>
      </c>
      <c r="B118" s="3">
        <f t="shared" si="10"/>
        <v>199006.59710197223</v>
      </c>
      <c r="C118" s="9">
        <f t="shared" si="8"/>
        <v>6.0499999999999998E-3</v>
      </c>
      <c r="D118" s="4">
        <f t="shared" si="11"/>
        <v>1203.9458466519397</v>
      </c>
      <c r="G118" s="3">
        <f t="shared" si="13"/>
        <v>770801.24583231611</v>
      </c>
      <c r="H118" s="1">
        <v>1.25E-3</v>
      </c>
      <c r="I118" s="2">
        <f t="shared" si="12"/>
        <v>963.50155729039511</v>
      </c>
      <c r="J118" s="2">
        <f t="shared" si="9"/>
        <v>2167.4474039423349</v>
      </c>
    </row>
    <row r="119" spans="1:11" x14ac:dyDescent="0.25">
      <c r="A119" s="15">
        <v>118</v>
      </c>
      <c r="B119" s="3">
        <f t="shared" si="10"/>
        <v>197809.89106187754</v>
      </c>
      <c r="C119" s="9">
        <f t="shared" si="8"/>
        <v>6.0499999999999998E-3</v>
      </c>
      <c r="D119" s="4">
        <f t="shared" si="11"/>
        <v>1196.7060400946878</v>
      </c>
      <c r="G119" s="3">
        <f t="shared" si="13"/>
        <v>779837.74427502567</v>
      </c>
      <c r="H119" s="1">
        <v>1.25E-3</v>
      </c>
      <c r="I119" s="2">
        <f t="shared" si="12"/>
        <v>974.79718034378209</v>
      </c>
      <c r="J119" s="2">
        <f t="shared" si="9"/>
        <v>2171.5032204384697</v>
      </c>
    </row>
    <row r="120" spans="1:11" x14ac:dyDescent="0.25">
      <c r="A120" s="15">
        <v>119</v>
      </c>
      <c r="B120" s="3">
        <f t="shared" si="10"/>
        <v>196620.38129249576</v>
      </c>
      <c r="C120" s="9">
        <f t="shared" si="8"/>
        <v>6.0499999999999998E-3</v>
      </c>
      <c r="D120" s="4">
        <f t="shared" si="11"/>
        <v>1189.5097693817861</v>
      </c>
      <c r="G120" s="3">
        <f t="shared" si="13"/>
        <v>788862.94709468191</v>
      </c>
      <c r="H120" s="1">
        <v>1.25E-3</v>
      </c>
      <c r="I120" s="2">
        <f t="shared" si="12"/>
        <v>986.07868386835241</v>
      </c>
      <c r="J120" s="2">
        <f t="shared" si="9"/>
        <v>2175.5884532501386</v>
      </c>
    </row>
    <row r="121" spans="1:11" s="5" customFormat="1" x14ac:dyDescent="0.25">
      <c r="A121" s="5">
        <v>120</v>
      </c>
      <c r="B121" s="6">
        <f t="shared" si="10"/>
        <v>195438.02451978091</v>
      </c>
      <c r="C121" s="7">
        <f t="shared" si="8"/>
        <v>6.0499999999999998E-3</v>
      </c>
      <c r="D121" s="16">
        <f t="shared" si="11"/>
        <v>1182.3567727148395</v>
      </c>
      <c r="F121" s="7"/>
      <c r="G121" s="6">
        <f t="shared" si="13"/>
        <v>797876.86841081351</v>
      </c>
      <c r="H121" s="7">
        <v>1.25E-3</v>
      </c>
      <c r="I121" s="8">
        <f t="shared" si="12"/>
        <v>997.34608551351687</v>
      </c>
      <c r="J121" s="8">
        <f t="shared" si="9"/>
        <v>2179.7028582283565</v>
      </c>
      <c r="K121" s="19">
        <f>SUM(J110:J121)/1200000</f>
        <v>2.157618628861064E-2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</cp:lastModifiedBy>
  <dcterms:created xsi:type="dcterms:W3CDTF">2019-06-22T15:12:42Z</dcterms:created>
  <dcterms:modified xsi:type="dcterms:W3CDTF">2019-06-22T16:19:38Z</dcterms:modified>
</cp:coreProperties>
</file>